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5" yWindow="-15" windowWidth="19260" windowHeight="4305" tabRatio="668"/>
  </bookViews>
  <sheets>
    <sheet name="フットサル大会参加申込書" sheetId="1" r:id="rId1"/>
    <sheet name="メンバー提出用紙" sheetId="2" r:id="rId2"/>
    <sheet name="メンバー提出用紙 (編集用)" sheetId="8" state="hidden" r:id="rId3"/>
    <sheet name="公式記録作成用" sheetId="4" state="hidden" r:id="rId4"/>
    <sheet name="プログラム用" sheetId="6" state="hidden" r:id="rId5"/>
    <sheet name="プログラム頁" sheetId="7" state="hidden" r:id="rId6"/>
    <sheet name="マニュアル" sheetId="9" state="hidden" r:id="rId7"/>
  </sheets>
  <externalReferences>
    <externalReference r:id="rId8"/>
  </externalReferences>
  <definedNames>
    <definedName name="_xlnm.Print_Area" localSheetId="0">フットサル大会参加申込書!$B$3:$AX$32</definedName>
    <definedName name="_xlnm.Print_Area" localSheetId="5">プログラム頁!$A$2:$Q$66</definedName>
    <definedName name="_xlnm.Print_Area" localSheetId="1">メンバー提出用紙!$A$3:$Y$44</definedName>
    <definedName name="_xlnm.Print_Area" localSheetId="2">'メンバー提出用紙 (編集用)'!$A$3:$Y$44</definedName>
  </definedNames>
  <calcPr calcId="125725"/>
</workbook>
</file>

<file path=xl/calcChain.xml><?xml version="1.0" encoding="utf-8"?>
<calcChain xmlns="http://schemas.openxmlformats.org/spreadsheetml/2006/main">
  <c r="A20" i="8"/>
  <c r="B20"/>
  <c r="S16" i="4" l="1"/>
  <c r="A16"/>
  <c r="O20" l="1"/>
  <c r="O21"/>
  <c r="O22"/>
  <c r="O23"/>
  <c r="O24"/>
  <c r="O25"/>
  <c r="O26"/>
  <c r="O27"/>
  <c r="O28"/>
  <c r="O29"/>
  <c r="O30"/>
  <c r="O31"/>
  <c r="O32"/>
  <c r="I20"/>
  <c r="I21"/>
  <c r="I22"/>
  <c r="I23"/>
  <c r="I24"/>
  <c r="I25"/>
  <c r="I26"/>
  <c r="I27"/>
  <c r="I28"/>
  <c r="I29"/>
  <c r="I30"/>
  <c r="I31"/>
  <c r="I32"/>
  <c r="M19"/>
  <c r="O19"/>
  <c r="I19"/>
  <c r="K15" i="2"/>
  <c r="K15" i="8"/>
  <c r="R25" i="4"/>
  <c r="R26"/>
  <c r="R27"/>
  <c r="R28"/>
  <c r="R29"/>
  <c r="R30"/>
  <c r="R31"/>
  <c r="R32"/>
  <c r="S25"/>
  <c r="S26"/>
  <c r="S27"/>
  <c r="S28"/>
  <c r="S29"/>
  <c r="S30"/>
  <c r="S31"/>
  <c r="S32"/>
  <c r="P24" l="1"/>
  <c r="P25"/>
  <c r="P26"/>
  <c r="P27"/>
  <c r="P28"/>
  <c r="P29"/>
  <c r="P30"/>
  <c r="P31"/>
  <c r="P32"/>
  <c r="P19"/>
  <c r="B41" i="8"/>
  <c r="A41"/>
  <c r="V40"/>
  <c r="R40"/>
  <c r="N40"/>
  <c r="B40"/>
  <c r="A40"/>
  <c r="V39"/>
  <c r="R39"/>
  <c r="N39"/>
  <c r="B39"/>
  <c r="A39"/>
  <c r="V38"/>
  <c r="R38"/>
  <c r="N38"/>
  <c r="B38"/>
  <c r="A38"/>
  <c r="V37"/>
  <c r="R37"/>
  <c r="N37"/>
  <c r="B37"/>
  <c r="A37"/>
  <c r="K33"/>
  <c r="C33"/>
  <c r="B33"/>
  <c r="A33"/>
  <c r="K32"/>
  <c r="C32"/>
  <c r="B32"/>
  <c r="A32"/>
  <c r="K31"/>
  <c r="C31"/>
  <c r="B31"/>
  <c r="A31"/>
  <c r="K30"/>
  <c r="C30"/>
  <c r="B30"/>
  <c r="A30"/>
  <c r="K29"/>
  <c r="C29"/>
  <c r="B29"/>
  <c r="A29"/>
  <c r="K28"/>
  <c r="C28"/>
  <c r="B28"/>
  <c r="A28"/>
  <c r="K27"/>
  <c r="C27"/>
  <c r="B27"/>
  <c r="A27"/>
  <c r="K26"/>
  <c r="C26"/>
  <c r="B26"/>
  <c r="A26"/>
  <c r="K25"/>
  <c r="C25"/>
  <c r="B25"/>
  <c r="A25"/>
  <c r="K24"/>
  <c r="C24"/>
  <c r="B24"/>
  <c r="A24"/>
  <c r="K23"/>
  <c r="C23"/>
  <c r="B23"/>
  <c r="A23"/>
  <c r="K22"/>
  <c r="C22"/>
  <c r="B22"/>
  <c r="A22"/>
  <c r="K21"/>
  <c r="C21"/>
  <c r="B21"/>
  <c r="A21"/>
  <c r="K20"/>
  <c r="C20"/>
  <c r="K19"/>
  <c r="C19"/>
  <c r="B19"/>
  <c r="A19"/>
  <c r="K18"/>
  <c r="C18"/>
  <c r="B18"/>
  <c r="A18"/>
  <c r="K17"/>
  <c r="C17"/>
  <c r="B17"/>
  <c r="A17"/>
  <c r="K16"/>
  <c r="C16"/>
  <c r="B16"/>
  <c r="A16"/>
  <c r="C15"/>
  <c r="B15"/>
  <c r="A15"/>
  <c r="AC14"/>
  <c r="K14"/>
  <c r="C14"/>
  <c r="B14"/>
  <c r="A14"/>
  <c r="P20" i="4" s="1"/>
  <c r="C11" i="8"/>
  <c r="C10"/>
  <c r="C7"/>
  <c r="S20" i="4" l="1"/>
  <c r="P22"/>
  <c r="P21"/>
  <c r="R21"/>
  <c r="R19"/>
  <c r="R23"/>
  <c r="S23"/>
  <c r="R24"/>
  <c r="S24"/>
  <c r="S21"/>
  <c r="R22"/>
  <c r="S22"/>
  <c r="S19"/>
  <c r="P23"/>
  <c r="R20"/>
  <c r="G11" i="6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10"/>
  <c r="H11" l="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I10"/>
  <c r="H10"/>
  <c r="C4"/>
  <c r="C10" i="2"/>
  <c r="R11" i="4"/>
  <c r="L11"/>
  <c r="B6" i="6"/>
  <c r="B7"/>
  <c r="B8"/>
  <c r="C6"/>
  <c r="C7"/>
  <c r="C8"/>
  <c r="B5"/>
  <c r="I34"/>
  <c r="I33"/>
  <c r="I32"/>
  <c r="F34"/>
  <c r="F33"/>
  <c r="F32"/>
  <c r="E34"/>
  <c r="E33"/>
  <c r="E32"/>
  <c r="C34"/>
  <c r="C33"/>
  <c r="C32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10"/>
  <c r="B29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10"/>
  <c r="C5"/>
  <c r="C3"/>
  <c r="H4"/>
  <c r="T11" i="4"/>
  <c r="A11"/>
  <c r="D5"/>
  <c r="N40" i="2"/>
  <c r="R40"/>
  <c r="V40"/>
  <c r="R39"/>
  <c r="V39"/>
  <c r="N39"/>
  <c r="N38"/>
  <c r="R38"/>
  <c r="V38"/>
  <c r="V37"/>
  <c r="R37"/>
  <c r="N37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A19"/>
  <c r="A20"/>
  <c r="A21"/>
  <c r="A22"/>
  <c r="A23"/>
  <c r="A24"/>
  <c r="A25"/>
  <c r="A26"/>
  <c r="A27"/>
  <c r="A28"/>
  <c r="A29"/>
  <c r="A30"/>
  <c r="A31"/>
  <c r="A32"/>
  <c r="A33"/>
  <c r="A15"/>
  <c r="A16"/>
  <c r="A17"/>
  <c r="A18"/>
  <c r="A37"/>
  <c r="A39"/>
  <c r="A40"/>
  <c r="A38"/>
  <c r="B38"/>
  <c r="B39"/>
  <c r="B40"/>
  <c r="A41"/>
  <c r="B37"/>
  <c r="C11"/>
  <c r="C7"/>
  <c r="B14"/>
  <c r="A14"/>
  <c r="C14"/>
  <c r="K14"/>
  <c r="AC14"/>
  <c r="HX23" i="1"/>
  <c r="HW23"/>
  <c r="HV23"/>
  <c r="HU23"/>
  <c r="HX22"/>
  <c r="HW22"/>
  <c r="HV22"/>
  <c r="HU22"/>
  <c r="HX21"/>
  <c r="HW21"/>
  <c r="HV21"/>
  <c r="HU21"/>
  <c r="HX20"/>
  <c r="HW20"/>
  <c r="HV20"/>
  <c r="HU20"/>
  <c r="HX19"/>
  <c r="HW19"/>
  <c r="HV19"/>
  <c r="HU19"/>
  <c r="HX18"/>
  <c r="HW18"/>
  <c r="HV18"/>
  <c r="HU18"/>
  <c r="HX17"/>
  <c r="HW17"/>
  <c r="HV17"/>
  <c r="HU17"/>
  <c r="HX16"/>
  <c r="HW16"/>
  <c r="HV16"/>
  <c r="HU16"/>
  <c r="HX15"/>
  <c r="HW15"/>
  <c r="HV15"/>
  <c r="HU15"/>
  <c r="HX14"/>
  <c r="HW14"/>
  <c r="HV14"/>
  <c r="HU14"/>
  <c r="HX13"/>
  <c r="HW13"/>
  <c r="HV13"/>
  <c r="HU13"/>
  <c r="HX12"/>
  <c r="HW12"/>
  <c r="HV12"/>
  <c r="HU12"/>
  <c r="HX11"/>
  <c r="HW11"/>
  <c r="HV11"/>
  <c r="HU11"/>
  <c r="HX10"/>
  <c r="HW10"/>
  <c r="HV10"/>
  <c r="HU10"/>
  <c r="HX8"/>
  <c r="HW8"/>
  <c r="HV8"/>
  <c r="HU8"/>
</calcChain>
</file>

<file path=xl/sharedStrings.xml><?xml version="1.0" encoding="utf-8"?>
<sst xmlns="http://schemas.openxmlformats.org/spreadsheetml/2006/main" count="361" uniqueCount="217">
  <si>
    <t>No.</t>
  </si>
  <si>
    <t/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</si>
  <si>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</si>
  <si>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</si>
  <si>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</si>
  <si>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</si>
  <si>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</si>
  <si>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4"/>
  </si>
  <si>
    <t>勤務先</t>
    <rPh sb="0" eb="3">
      <t>キンムサキ</t>
    </rPh>
    <phoneticPr fontId="4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</si>
  <si>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</si>
  <si>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</si>
  <si>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</si>
  <si>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</si>
  <si>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4"/>
  </si>
  <si>
    <t>背番号</t>
  </si>
  <si>
    <t>名前（姓）</t>
    <rPh sb="3" eb="4">
      <t>セイ</t>
    </rPh>
    <phoneticPr fontId="4"/>
  </si>
  <si>
    <t>体重</t>
  </si>
  <si>
    <t>全日本フットサル選手権</t>
    <rPh sb="0" eb="3">
      <t>ゼンニホン</t>
    </rPh>
    <rPh sb="8" eb="11">
      <t>センシュケン</t>
    </rPh>
    <phoneticPr fontId="4"/>
  </si>
  <si>
    <t>大会名</t>
    <rPh sb="0" eb="2">
      <t>タイカイ</t>
    </rPh>
    <rPh sb="2" eb="3">
      <t>メイ</t>
    </rPh>
    <phoneticPr fontId="4"/>
  </si>
  <si>
    <t>左記以外の大会</t>
    <rPh sb="0" eb="2">
      <t>サキ</t>
    </rPh>
    <rPh sb="2" eb="4">
      <t>イガイ</t>
    </rPh>
    <rPh sb="5" eb="7">
      <t>タイカイ</t>
    </rPh>
    <phoneticPr fontId="4"/>
  </si>
  <si>
    <t>←どちらかに○を付ける</t>
    <rPh sb="8" eb="9">
      <t>ツ</t>
    </rPh>
    <phoneticPr fontId="4"/>
  </si>
  <si>
    <t>チーム役職</t>
  </si>
  <si>
    <t>外国籍</t>
    <rPh sb="0" eb="3">
      <t>ガイコクセキ</t>
    </rPh>
    <phoneticPr fontId="4"/>
  </si>
  <si>
    <t>年度</t>
    <rPh sb="0" eb="2">
      <t>ネンド</t>
    </rPh>
    <phoneticPr fontId="4"/>
  </si>
  <si>
    <t>印</t>
    <rPh sb="0" eb="1">
      <t>イン</t>
    </rPh>
    <phoneticPr fontId="4"/>
  </si>
  <si>
    <t>受付年月日</t>
    <rPh sb="0" eb="2">
      <t>ウケツケ</t>
    </rPh>
    <rPh sb="2" eb="5">
      <t>ネンガッピ</t>
    </rPh>
    <phoneticPr fontId="4"/>
  </si>
  <si>
    <t>Pos</t>
    <phoneticPr fontId="4"/>
  </si>
  <si>
    <t>名前（名）</t>
    <phoneticPr fontId="4"/>
  </si>
  <si>
    <t xml:space="preserve"> フリガナ（ｾｲ）</t>
    <phoneticPr fontId="4"/>
  </si>
  <si>
    <t xml:space="preserve"> フリガナ（ﾒｲ）</t>
    <phoneticPr fontId="4"/>
  </si>
  <si>
    <t>身長</t>
    <phoneticPr fontId="4"/>
  </si>
  <si>
    <t>生年月日
(YYYY/MM/DD)　</t>
    <phoneticPr fontId="4"/>
  </si>
  <si>
    <t>E-mail</t>
    <phoneticPr fontId="4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</si>
  <si>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4"/>
  </si>
  <si>
    <t>自宅</t>
    <phoneticPr fontId="4"/>
  </si>
  <si>
    <t>・</t>
    <phoneticPr fontId="4"/>
  </si>
  <si>
    <t>（</t>
    <phoneticPr fontId="4"/>
  </si>
  <si>
    <t>）</t>
    <phoneticPr fontId="4"/>
  </si>
  <si>
    <t>ＴＥＬ</t>
    <phoneticPr fontId="4"/>
  </si>
  <si>
    <t>ＦＡＸ</t>
    <phoneticPr fontId="4"/>
  </si>
  <si>
    <t>Ｆ　Ｐ</t>
    <phoneticPr fontId="4"/>
  </si>
  <si>
    <t>ｽﾄｯｷﾝｸﾞ</t>
    <phoneticPr fontId="4"/>
  </si>
  <si>
    <t>Ｇ　Ｋ</t>
    <phoneticPr fontId="4"/>
  </si>
  <si>
    <t>〔正〕</t>
    <phoneticPr fontId="4"/>
  </si>
  <si>
    <t>〔副〕</t>
    <phoneticPr fontId="4"/>
  </si>
  <si>
    <t>役 員 氏 名</t>
    <phoneticPr fontId="4"/>
  </si>
  <si>
    <t>フ リ ガ ナ</t>
    <phoneticPr fontId="4"/>
  </si>
  <si>
    <t>　生 年 月 日　</t>
    <phoneticPr fontId="4"/>
  </si>
  <si>
    <t>連 絡 先 Ｔ Ｅ Ｌ</t>
    <phoneticPr fontId="4"/>
  </si>
  <si>
    <t>　　　年　　　　　月　　　　日</t>
    <rPh sb="3" eb="4">
      <t>ネン</t>
    </rPh>
    <rPh sb="9" eb="10">
      <t>ガツ</t>
    </rPh>
    <rPh sb="14" eb="15">
      <t>ヒ</t>
    </rPh>
    <phoneticPr fontId="4"/>
  </si>
  <si>
    <t>フットサル/サッカー
登録番号</t>
    <phoneticPr fontId="4"/>
  </si>
  <si>
    <t>各支部責任者名</t>
    <rPh sb="0" eb="1">
      <t>カク</t>
    </rPh>
    <rPh sb="1" eb="3">
      <t>シブ</t>
    </rPh>
    <rPh sb="3" eb="6">
      <t>セキニンシャ</t>
    </rPh>
    <rPh sb="6" eb="7">
      <t>メイ</t>
    </rPh>
    <phoneticPr fontId="4"/>
  </si>
  <si>
    <t>○</t>
    <phoneticPr fontId="4"/>
  </si>
  <si>
    <t>代表者名</t>
    <rPh sb="0" eb="3">
      <t>ダイヒョウシャ</t>
    </rPh>
    <rPh sb="3" eb="4">
      <t>ナ</t>
    </rPh>
    <phoneticPr fontId="4"/>
  </si>
  <si>
    <t>フリガナ</t>
    <phoneticPr fontId="4"/>
  </si>
  <si>
    <t>チーム名略称
（6文字以内）</t>
    <rPh sb="3" eb="4">
      <t>ナ</t>
    </rPh>
    <rPh sb="4" eb="6">
      <t>リャクショウ</t>
    </rPh>
    <rPh sb="9" eb="11">
      <t>モジ</t>
    </rPh>
    <rPh sb="11" eb="13">
      <t>イナイ</t>
    </rPh>
    <phoneticPr fontId="4"/>
  </si>
  <si>
    <t>メンバー提出用紙</t>
    <rPh sb="4" eb="6">
      <t>テイシュツ</t>
    </rPh>
    <rPh sb="6" eb="8">
      <t>ヨウシ</t>
    </rPh>
    <phoneticPr fontId="4"/>
  </si>
  <si>
    <t>大会事務局確認印</t>
    <rPh sb="0" eb="2">
      <t>タイカイ</t>
    </rPh>
    <rPh sb="2" eb="5">
      <t>ジムキョク</t>
    </rPh>
    <rPh sb="5" eb="7">
      <t>カクニン</t>
    </rPh>
    <rPh sb="7" eb="8">
      <t>イン</t>
    </rPh>
    <phoneticPr fontId="4"/>
  </si>
  <si>
    <t>大会名：</t>
    <rPh sb="0" eb="2">
      <t>タイカイ</t>
    </rPh>
    <rPh sb="2" eb="3">
      <t>メイ</t>
    </rPh>
    <phoneticPr fontId="4"/>
  </si>
  <si>
    <t>会場名：</t>
    <rPh sb="0" eb="2">
      <t>カイジョウ</t>
    </rPh>
    <rPh sb="2" eb="3">
      <t>メイ</t>
    </rPh>
    <phoneticPr fontId="4"/>
  </si>
  <si>
    <t>チーム名：</t>
    <phoneticPr fontId="4"/>
  </si>
  <si>
    <t>背番号</t>
    <rPh sb="0" eb="3">
      <t>セバンゴウ</t>
    </rPh>
    <phoneticPr fontId="4"/>
  </si>
  <si>
    <t>Pos.</t>
    <phoneticPr fontId="4"/>
  </si>
  <si>
    <t>選　手　名</t>
    <phoneticPr fontId="4"/>
  </si>
  <si>
    <t>試合登録（交代９名以内）</t>
    <rPh sb="0" eb="2">
      <t>シアイ</t>
    </rPh>
    <rPh sb="5" eb="7">
      <t>コウタイ</t>
    </rPh>
    <phoneticPr fontId="4"/>
  </si>
  <si>
    <t>先発選手</t>
    <rPh sb="0" eb="2">
      <t>センパツ</t>
    </rPh>
    <rPh sb="2" eb="4">
      <t>センシュ</t>
    </rPh>
    <phoneticPr fontId="4"/>
  </si>
  <si>
    <t>交代要員</t>
    <phoneticPr fontId="4"/>
  </si>
  <si>
    <t>登録しない
選手</t>
    <rPh sb="0" eb="2">
      <t>トウロク</t>
    </rPh>
    <rPh sb="6" eb="8">
      <t>センシュ</t>
    </rPh>
    <phoneticPr fontId="4"/>
  </si>
  <si>
    <t>キャプテン：（○）</t>
    <phoneticPr fontId="4"/>
  </si>
  <si>
    <t>先発選手:( ○ )　  交代要員:( ／ )　  試合登録しない選手:（ × ）</t>
    <rPh sb="26" eb="28">
      <t>シアイ</t>
    </rPh>
    <rPh sb="28" eb="30">
      <t>トウロク</t>
    </rPh>
    <rPh sb="33" eb="35">
      <t>センシュ</t>
    </rPh>
    <phoneticPr fontId="4"/>
  </si>
  <si>
    <t>役 職</t>
    <phoneticPr fontId="4"/>
  </si>
  <si>
    <t>名　前</t>
    <rPh sb="0" eb="1">
      <t>ナ</t>
    </rPh>
    <rPh sb="2" eb="3">
      <t>マエ</t>
    </rPh>
    <phoneticPr fontId="4"/>
  </si>
  <si>
    <t>ユニフォーム色 （○で囲む）</t>
    <phoneticPr fontId="4"/>
  </si>
  <si>
    <t>ポジション</t>
    <phoneticPr fontId="4"/>
  </si>
  <si>
    <t>シャツ</t>
    <phoneticPr fontId="4"/>
  </si>
  <si>
    <t>ショーツ</t>
    <phoneticPr fontId="4"/>
  </si>
  <si>
    <t>ストッキング</t>
    <phoneticPr fontId="4"/>
  </si>
  <si>
    <t>フィールドプレーヤー</t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</si>
  <si>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</si>
  <si>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</si>
  <si>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ゴールキーパー</t>
    <phoneticPr fontId="4"/>
  </si>
  <si>
    <t>監督署名:</t>
    <rPh sb="2" eb="4">
      <t>ショメイ</t>
    </rPh>
    <phoneticPr fontId="4"/>
  </si>
  <si>
    <t>開催日：２０１  年   月　 日　マッチNo.[     ]</t>
    <rPh sb="0" eb="2">
      <t>カイサイ</t>
    </rPh>
    <rPh sb="2" eb="3">
      <t>ビ</t>
    </rPh>
    <phoneticPr fontId="4"/>
  </si>
  <si>
    <t>対戦相手：</t>
    <rPh sb="0" eb="2">
      <t>タイセン</t>
    </rPh>
    <rPh sb="2" eb="4">
      <t>アイテ</t>
    </rPh>
    <phoneticPr fontId="4"/>
  </si>
  <si>
    <t>４名
以内</t>
    <rPh sb="1" eb="2">
      <t>メイ</t>
    </rPh>
    <rPh sb="3" eb="5">
      <t>イナイ</t>
    </rPh>
    <phoneticPr fontId="4"/>
  </si>
  <si>
    <t>フットサル大会参加申込書</t>
    <rPh sb="5" eb="7">
      <t>タイカイ</t>
    </rPh>
    <rPh sb="7" eb="9">
      <t>サンカ</t>
    </rPh>
    <rPh sb="9" eb="12">
      <t>モウシコミショ</t>
    </rPh>
    <phoneticPr fontId="4"/>
  </si>
  <si>
    <t>公益社団法人福岡県サッカー協会</t>
    <rPh sb="0" eb="2">
      <t>コウエキ</t>
    </rPh>
    <rPh sb="2" eb="4">
      <t>シャダン</t>
    </rPh>
    <rPh sb="4" eb="6">
      <t>ホウジン</t>
    </rPh>
    <rPh sb="6" eb="9">
      <t>フ</t>
    </rPh>
    <phoneticPr fontId="4"/>
  </si>
  <si>
    <t>マッチコミッショナー</t>
    <phoneticPr fontId="4"/>
  </si>
  <si>
    <t>主　審</t>
  </si>
  <si>
    <t>公式記録</t>
    <phoneticPr fontId="4"/>
  </si>
  <si>
    <t>マッチNo.</t>
    <phoneticPr fontId="4"/>
  </si>
  <si>
    <t>開催日</t>
    <rPh sb="0" eb="3">
      <t>カイサイビ</t>
    </rPh>
    <phoneticPr fontId="4"/>
  </si>
  <si>
    <t>（　　    　）</t>
    <phoneticPr fontId="4"/>
  </si>
  <si>
    <t>試合開始</t>
    <rPh sb="0" eb="2">
      <t>シアイ</t>
    </rPh>
    <rPh sb="2" eb="4">
      <t>カイシ</t>
    </rPh>
    <phoneticPr fontId="4"/>
  </si>
  <si>
    <t>：</t>
    <phoneticPr fontId="4"/>
  </si>
  <si>
    <t>観客数</t>
    <rPh sb="1" eb="2">
      <t>キャク</t>
    </rPh>
    <phoneticPr fontId="4"/>
  </si>
  <si>
    <t>人</t>
    <rPh sb="0" eb="1">
      <t>ニン</t>
    </rPh>
    <phoneticPr fontId="4"/>
  </si>
  <si>
    <t>会　場</t>
    <phoneticPr fontId="4"/>
  </si>
  <si>
    <t>ピッチ</t>
    <phoneticPr fontId="4"/>
  </si>
  <si>
    <t>屋内 ･ 屋外</t>
    <rPh sb="0" eb="2">
      <t>オクナイ</t>
    </rPh>
    <rPh sb="5" eb="7">
      <t>オクガイ</t>
    </rPh>
    <phoneticPr fontId="4"/>
  </si>
  <si>
    <t>/</t>
    <phoneticPr fontId="4"/>
  </si>
  <si>
    <t>会場責任者</t>
    <phoneticPr fontId="4"/>
  </si>
  <si>
    <t>第２審判</t>
    <rPh sb="0" eb="1">
      <t>ダイ</t>
    </rPh>
    <rPh sb="2" eb="4">
      <t>シンパン</t>
    </rPh>
    <phoneticPr fontId="4"/>
  </si>
  <si>
    <t>記録員</t>
    <rPh sb="2" eb="3">
      <t>イン</t>
    </rPh>
    <phoneticPr fontId="4"/>
  </si>
  <si>
    <t>試合形式</t>
  </si>
  <si>
    <t>分</t>
    <rPh sb="0" eb="1">
      <t>フン</t>
    </rPh>
    <phoneticPr fontId="4"/>
  </si>
  <si>
    <t>延　長</t>
    <rPh sb="0" eb="1">
      <t>エン</t>
    </rPh>
    <rPh sb="2" eb="3">
      <t>チョウ</t>
    </rPh>
    <phoneticPr fontId="4"/>
  </si>
  <si>
    <t>ＰＫ戦</t>
    <rPh sb="2" eb="3">
      <t>セン</t>
    </rPh>
    <phoneticPr fontId="4"/>
  </si>
  <si>
    <t>無　・　有</t>
    <phoneticPr fontId="4"/>
  </si>
  <si>
    <t>プレーイングタイム</t>
  </si>
  <si>
    <t>ランニングタイム</t>
    <phoneticPr fontId="4"/>
  </si>
  <si>
    <t>前　半</t>
    <phoneticPr fontId="4"/>
  </si>
  <si>
    <t>後　半</t>
    <phoneticPr fontId="4"/>
  </si>
  <si>
    <t>延長前半</t>
    <rPh sb="0" eb="2">
      <t>エンチョウ</t>
    </rPh>
    <phoneticPr fontId="4"/>
  </si>
  <si>
    <t xml:space="preserve">/ </t>
    <phoneticPr fontId="4"/>
  </si>
  <si>
    <t>延長後半</t>
    <rPh sb="2" eb="3">
      <t>アト</t>
    </rPh>
    <phoneticPr fontId="4"/>
  </si>
  <si>
    <t>キックオフ</t>
    <phoneticPr fontId="4"/>
  </si>
  <si>
    <t>延長キックオフ</t>
    <phoneticPr fontId="4"/>
  </si>
  <si>
    <t>監　督</t>
    <phoneticPr fontId="4"/>
  </si>
  <si>
    <t>シュート</t>
  </si>
  <si>
    <t>選手名</t>
  </si>
  <si>
    <t>出場</t>
    <rPh sb="0" eb="2">
      <t>シュツジョウ</t>
    </rPh>
    <phoneticPr fontId="4"/>
  </si>
  <si>
    <t>番号</t>
    <rPh sb="0" eb="2">
      <t>バンゴウ</t>
    </rPh>
    <phoneticPr fontId="4"/>
  </si>
  <si>
    <t>位置</t>
    <rPh sb="0" eb="2">
      <t>イチ</t>
    </rPh>
    <phoneticPr fontId="4"/>
  </si>
  <si>
    <t>選手名</t>
    <phoneticPr fontId="4"/>
  </si>
  <si>
    <t>延長</t>
    <phoneticPr fontId="4"/>
  </si>
  <si>
    <t>前　半</t>
    <rPh sb="0" eb="1">
      <t>マエ</t>
    </rPh>
    <rPh sb="2" eb="3">
      <t>ハン</t>
    </rPh>
    <phoneticPr fontId="4"/>
  </si>
  <si>
    <t>後　半</t>
    <rPh sb="0" eb="1">
      <t>ウシロ</t>
    </rPh>
    <phoneticPr fontId="4"/>
  </si>
  <si>
    <t>延長</t>
    <rPh sb="0" eb="2">
      <t>エンチョウ</t>
    </rPh>
    <phoneticPr fontId="4"/>
  </si>
  <si>
    <t>合計シュート数</t>
    <rPh sb="0" eb="2">
      <t>ゴウケイ</t>
    </rPh>
    <rPh sb="6" eb="7">
      <t>スウ</t>
    </rPh>
    <phoneticPr fontId="4"/>
  </si>
  <si>
    <t>累積ファウル</t>
    <phoneticPr fontId="4"/>
  </si>
  <si>
    <t>無 ・ 有（</t>
    <rPh sb="0" eb="1">
      <t>ナ</t>
    </rPh>
    <rPh sb="4" eb="5">
      <t>アリ</t>
    </rPh>
    <phoneticPr fontId="4"/>
  </si>
  <si>
    <t>分）</t>
    <rPh sb="0" eb="1">
      <t>フン</t>
    </rPh>
    <phoneticPr fontId="4"/>
  </si>
  <si>
    <t>タイムアウト</t>
    <phoneticPr fontId="4"/>
  </si>
  <si>
    <t>時間</t>
    <rPh sb="0" eb="2">
      <t>ジカン</t>
    </rPh>
    <phoneticPr fontId="4"/>
  </si>
  <si>
    <t>処分選手</t>
    <rPh sb="0" eb="2">
      <t>ショブン</t>
    </rPh>
    <rPh sb="2" eb="4">
      <t>センシュ</t>
    </rPh>
    <phoneticPr fontId="4"/>
  </si>
  <si>
    <t>理由</t>
    <rPh sb="0" eb="2">
      <t>リユウ</t>
    </rPh>
    <phoneticPr fontId="4"/>
  </si>
  <si>
    <t>警告・退場</t>
    <rPh sb="0" eb="2">
      <t>ケイコク</t>
    </rPh>
    <rPh sb="3" eb="5">
      <t>タイジョウ</t>
    </rPh>
    <phoneticPr fontId="4"/>
  </si>
  <si>
    <t>［警告理由］</t>
    <rPh sb="1" eb="3">
      <t>ケイコク</t>
    </rPh>
    <rPh sb="3" eb="5">
      <t>リユウ</t>
    </rPh>
    <phoneticPr fontId="4"/>
  </si>
  <si>
    <t>C1：</t>
    <phoneticPr fontId="4"/>
  </si>
  <si>
    <t>反ｽﾎﾟｰﾂ</t>
    <phoneticPr fontId="4"/>
  </si>
  <si>
    <t>C2：</t>
  </si>
  <si>
    <t>ラフ</t>
    <phoneticPr fontId="4"/>
  </si>
  <si>
    <t>C3：</t>
  </si>
  <si>
    <t>異議</t>
    <rPh sb="0" eb="2">
      <t>イギ</t>
    </rPh>
    <phoneticPr fontId="4"/>
  </si>
  <si>
    <t>C4：</t>
  </si>
  <si>
    <t>繰返違反</t>
    <rPh sb="0" eb="2">
      <t>クリカエ</t>
    </rPh>
    <rPh sb="2" eb="4">
      <t>イハン</t>
    </rPh>
    <phoneticPr fontId="4"/>
  </si>
  <si>
    <t>C5：</t>
  </si>
  <si>
    <t>遅延行為</t>
    <rPh sb="0" eb="2">
      <t>チエン</t>
    </rPh>
    <rPh sb="2" eb="4">
      <t>コウイ</t>
    </rPh>
    <phoneticPr fontId="4"/>
  </si>
  <si>
    <t>C6：</t>
    <phoneticPr fontId="4"/>
  </si>
  <si>
    <t>距離不足</t>
    <rPh sb="0" eb="2">
      <t>キョリ</t>
    </rPh>
    <rPh sb="2" eb="4">
      <t>ブソク</t>
    </rPh>
    <phoneticPr fontId="4"/>
  </si>
  <si>
    <t>C7：</t>
    <phoneticPr fontId="4"/>
  </si>
  <si>
    <t>無許可入</t>
    <rPh sb="0" eb="3">
      <t>ムキョカ</t>
    </rPh>
    <rPh sb="3" eb="4">
      <t>イリ</t>
    </rPh>
    <phoneticPr fontId="4"/>
  </si>
  <si>
    <t>C8：</t>
    <phoneticPr fontId="4"/>
  </si>
  <si>
    <t>無許可去</t>
    <rPh sb="0" eb="3">
      <t>ムキョカ</t>
    </rPh>
    <rPh sb="3" eb="4">
      <t>キョ</t>
    </rPh>
    <phoneticPr fontId="4"/>
  </si>
  <si>
    <t>［退場理由］</t>
    <rPh sb="1" eb="3">
      <t>タイジョウ</t>
    </rPh>
    <rPh sb="3" eb="5">
      <t>リユウ</t>
    </rPh>
    <phoneticPr fontId="4"/>
  </si>
  <si>
    <t>S1：</t>
  </si>
  <si>
    <t>著不正</t>
    <rPh sb="0" eb="1">
      <t>チョ</t>
    </rPh>
    <rPh sb="1" eb="3">
      <t>フセイ</t>
    </rPh>
    <phoneticPr fontId="4"/>
  </si>
  <si>
    <t>S2：</t>
  </si>
  <si>
    <t>乱暴</t>
    <rPh sb="0" eb="2">
      <t>ランボウ</t>
    </rPh>
    <phoneticPr fontId="4"/>
  </si>
  <si>
    <t>S3：</t>
  </si>
  <si>
    <t>つば吐き</t>
    <phoneticPr fontId="4"/>
  </si>
  <si>
    <t>S4：</t>
  </si>
  <si>
    <t>阻止（手）</t>
    <rPh sb="0" eb="2">
      <t>ソシ</t>
    </rPh>
    <rPh sb="3" eb="4">
      <t>テ</t>
    </rPh>
    <phoneticPr fontId="4"/>
  </si>
  <si>
    <t>S5：</t>
  </si>
  <si>
    <t>阻止（他）</t>
    <rPh sb="0" eb="2">
      <t>ソシ</t>
    </rPh>
    <rPh sb="3" eb="4">
      <t>ホカ</t>
    </rPh>
    <phoneticPr fontId="4"/>
  </si>
  <si>
    <t>S6：</t>
  </si>
  <si>
    <t>侮辱</t>
    <rPh sb="0" eb="2">
      <t>ブジョク</t>
    </rPh>
    <phoneticPr fontId="4"/>
  </si>
  <si>
    <t>CS：</t>
    <phoneticPr fontId="4"/>
  </si>
  <si>
    <t>警告２回</t>
    <rPh sb="0" eb="2">
      <t>ケイコク</t>
    </rPh>
    <rPh sb="3" eb="4">
      <t>カイ</t>
    </rPh>
    <phoneticPr fontId="4"/>
  </si>
  <si>
    <t>得点経過</t>
    <rPh sb="0" eb="2">
      <t>トクテン</t>
    </rPh>
    <rPh sb="2" eb="4">
      <t>ケイカ</t>
    </rPh>
    <phoneticPr fontId="4"/>
  </si>
  <si>
    <t>時間</t>
    <phoneticPr fontId="4"/>
  </si>
  <si>
    <t>チーム</t>
    <phoneticPr fontId="4"/>
  </si>
  <si>
    <t>得点選手</t>
    <rPh sb="2" eb="4">
      <t>センシュ</t>
    </rPh>
    <phoneticPr fontId="4"/>
  </si>
  <si>
    <t xml:space="preserve"> ＰＫ戦の経過</t>
    <phoneticPr fontId="4"/>
  </si>
  <si>
    <t>[備考]</t>
  </si>
  <si>
    <t>出場欄　○ ： 先発出場　　△ ： 交代出場</t>
    <rPh sb="0" eb="2">
      <t>シュツジョウ</t>
    </rPh>
    <rPh sb="2" eb="3">
      <t>ラン</t>
    </rPh>
    <rPh sb="8" eb="10">
      <t>センパツ</t>
    </rPh>
    <rPh sb="10" eb="12">
      <t>シュツジョウ</t>
    </rPh>
    <rPh sb="18" eb="20">
      <t>コウタイ</t>
    </rPh>
    <rPh sb="20" eb="22">
      <t>シュツジョウ</t>
    </rPh>
    <phoneticPr fontId="4"/>
  </si>
  <si>
    <t>フィールドプレイヤー</t>
    <phoneticPr fontId="4"/>
  </si>
  <si>
    <t>ユニフォーム</t>
    <phoneticPr fontId="4"/>
  </si>
  <si>
    <t>年齢計算</t>
    <rPh sb="0" eb="2">
      <t>ネンレイ</t>
    </rPh>
    <rPh sb="2" eb="4">
      <t>ケイサン</t>
    </rPh>
    <phoneticPr fontId="4"/>
  </si>
  <si>
    <t>年齢</t>
    <rPh sb="0" eb="2">
      <t>ネンレイ</t>
    </rPh>
    <phoneticPr fontId="4"/>
  </si>
  <si>
    <t>選手名</t>
    <rPh sb="0" eb="3">
      <t>センシュメイ</t>
    </rPh>
    <phoneticPr fontId="4"/>
  </si>
  <si>
    <t>チーム名</t>
    <rPh sb="3" eb="4">
      <t>メイ</t>
    </rPh>
    <phoneticPr fontId="4"/>
  </si>
  <si>
    <t>※　この表には入力しないでください。</t>
    <rPh sb="4" eb="5">
      <t>ヒョウ</t>
    </rPh>
    <rPh sb="7" eb="9">
      <t>ニュウリョク</t>
    </rPh>
    <phoneticPr fontId="4"/>
  </si>
  <si>
    <t>選手登録番号</t>
    <rPh sb="0" eb="2">
      <t>センシュ</t>
    </rPh>
    <rPh sb="2" eb="4">
      <t>トウロク</t>
    </rPh>
    <rPh sb="4" eb="6">
      <t>バンゴウ</t>
    </rPh>
    <phoneticPr fontId="4"/>
  </si>
  <si>
    <t>このページには入力しないで下さい。</t>
    <rPh sb="7" eb="9">
      <t>ニュウリョク</t>
    </rPh>
    <rPh sb="13" eb="14">
      <t>クダ</t>
    </rPh>
    <phoneticPr fontId="4"/>
  </si>
  <si>
    <t>代表者名</t>
    <rPh sb="0" eb="3">
      <t>ダイヒョウシャ</t>
    </rPh>
    <rPh sb="3" eb="4">
      <t>メイ</t>
    </rPh>
    <phoneticPr fontId="4"/>
  </si>
  <si>
    <t>第３審判</t>
    <phoneticPr fontId="4"/>
  </si>
  <si>
    <t>タイムキーパー</t>
    <phoneticPr fontId="4"/>
  </si>
  <si>
    <t>※このページには入力しないで下さい。</t>
    <rPh sb="8" eb="10">
      <t>ニュウリョク</t>
    </rPh>
    <rPh sb="14" eb="15">
      <t>クダ</t>
    </rPh>
    <phoneticPr fontId="4"/>
  </si>
  <si>
    <t>チームへメンバー提出用紙を配布する</t>
    <rPh sb="8" eb="10">
      <t>テイシュツ</t>
    </rPh>
    <rPh sb="10" eb="12">
      <t>ヨウシ</t>
    </rPh>
    <rPh sb="13" eb="15">
      <t>ハイフ</t>
    </rPh>
    <phoneticPr fontId="4"/>
  </si>
  <si>
    <t>連絡責任者名</t>
    <phoneticPr fontId="4"/>
  </si>
  <si>
    <t>フリガナ</t>
    <phoneticPr fontId="4"/>
  </si>
  <si>
    <r>
      <t xml:space="preserve">監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督</t>
    </r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</si>
  <si>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</si>
  <si>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</si>
  <si>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</si>
  <si>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</si>
  <si>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チームから「メンバー詠出用紙」を受け取ったら、「メンバー提出用紙編集用」の試合登録欄に○／×を記入する。</t>
    <rPh sb="10" eb="12">
      <t>エイシュツ</t>
    </rPh>
    <rPh sb="12" eb="14">
      <t>ヨウシ</t>
    </rPh>
    <rPh sb="16" eb="17">
      <t>ウ</t>
    </rPh>
    <rPh sb="18" eb="19">
      <t>ト</t>
    </rPh>
    <rPh sb="28" eb="30">
      <t>テイシュツ</t>
    </rPh>
    <rPh sb="30" eb="32">
      <t>ヨウシ</t>
    </rPh>
    <rPh sb="32" eb="35">
      <t>ヘンシュウヨウ</t>
    </rPh>
    <rPh sb="37" eb="39">
      <t>シアイ</t>
    </rPh>
    <rPh sb="39" eb="41">
      <t>トウロク</t>
    </rPh>
    <rPh sb="41" eb="42">
      <t>ラン</t>
    </rPh>
    <rPh sb="47" eb="49">
      <t>キニュウ</t>
    </rPh>
    <phoneticPr fontId="4"/>
  </si>
  <si>
    <t>⑤</t>
    <phoneticPr fontId="4"/>
  </si>
  <si>
    <t>ＭＣ・アセッサー・試合運営担当者用資料作成</t>
    <rPh sb="9" eb="11">
      <t>シアイ</t>
    </rPh>
    <rPh sb="11" eb="13">
      <t>ウンエイ</t>
    </rPh>
    <rPh sb="13" eb="16">
      <t>タントウシャ</t>
    </rPh>
    <rPh sb="16" eb="17">
      <t>ヨウ</t>
    </rPh>
    <rPh sb="17" eb="19">
      <t>シリョウ</t>
    </rPh>
    <rPh sb="19" eb="21">
      <t>サクセイ</t>
    </rPh>
    <phoneticPr fontId="4"/>
  </si>
  <si>
    <t>メンバー提出用紙配布</t>
    <rPh sb="4" eb="6">
      <t>テイシュツ</t>
    </rPh>
    <rPh sb="6" eb="8">
      <t>ヨウシ</t>
    </rPh>
    <rPh sb="8" eb="10">
      <t>ハイフ</t>
    </rPh>
    <phoneticPr fontId="4"/>
  </si>
  <si>
    <t>公式規則の準備</t>
    <rPh sb="0" eb="2">
      <t>コウシキ</t>
    </rPh>
    <rPh sb="2" eb="4">
      <t>キソク</t>
    </rPh>
    <rPh sb="5" eb="7">
      <t>ジュンビ</t>
    </rPh>
    <phoneticPr fontId="4"/>
  </si>
  <si>
    <t>公式記録の作成</t>
    <rPh sb="0" eb="2">
      <t>コウシキ</t>
    </rPh>
    <rPh sb="2" eb="4">
      <t>キロク</t>
    </rPh>
    <rPh sb="5" eb="7">
      <t>サクセイ</t>
    </rPh>
    <phoneticPr fontId="4"/>
  </si>
  <si>
    <t>⑥</t>
    <phoneticPr fontId="4"/>
  </si>
  <si>
    <t>「公式記録作成用」シートに登録された競技者の番号を左右どちらかに入力</t>
    <rPh sb="1" eb="3">
      <t>コウシキ</t>
    </rPh>
    <rPh sb="3" eb="5">
      <t>キロク</t>
    </rPh>
    <rPh sb="5" eb="7">
      <t>サクセイ</t>
    </rPh>
    <rPh sb="7" eb="8">
      <t>ヨウ</t>
    </rPh>
    <rPh sb="13" eb="15">
      <t>トウロク</t>
    </rPh>
    <rPh sb="18" eb="21">
      <t>キョウギシャ</t>
    </rPh>
    <rPh sb="22" eb="24">
      <t>バンゴウ</t>
    </rPh>
    <rPh sb="25" eb="27">
      <t>サユウ</t>
    </rPh>
    <rPh sb="32" eb="34">
      <t>ニュウリョク</t>
    </rPh>
    <phoneticPr fontId="4"/>
  </si>
  <si>
    <t>⑦</t>
    <phoneticPr fontId="4"/>
  </si>
  <si>
    <t>⑧</t>
    <phoneticPr fontId="4"/>
  </si>
  <si>
    <t>年齢を表示する場合は、「プログラム用」シートの年齢計算セルに基準日を記入する。</t>
    <rPh sb="0" eb="2">
      <t>ネンレイ</t>
    </rPh>
    <rPh sb="3" eb="5">
      <t>ヒョウジ</t>
    </rPh>
    <rPh sb="7" eb="9">
      <t>バアイ</t>
    </rPh>
    <rPh sb="17" eb="18">
      <t>ヨウ</t>
    </rPh>
    <rPh sb="23" eb="25">
      <t>ネンレイ</t>
    </rPh>
    <rPh sb="25" eb="27">
      <t>ケイサン</t>
    </rPh>
    <rPh sb="30" eb="33">
      <t>キジュンビ</t>
    </rPh>
    <rPh sb="34" eb="36">
      <t>キニュウ</t>
    </rPh>
    <phoneticPr fontId="4"/>
  </si>
  <si>
    <t>あらかじめ準備した「公式記録」に「公式記録作成用」シートから、左右の必要部分をコピペ（貼り付けオプションは「値」）する。</t>
    <rPh sb="5" eb="7">
      <t>ジュンビ</t>
    </rPh>
    <rPh sb="17" eb="19">
      <t>コウシキ</t>
    </rPh>
    <rPh sb="19" eb="21">
      <t>キロク</t>
    </rPh>
    <rPh sb="21" eb="24">
      <t>サクセイヨウ</t>
    </rPh>
    <rPh sb="31" eb="33">
      <t>サユウ</t>
    </rPh>
    <rPh sb="34" eb="36">
      <t>ヒツヨウ</t>
    </rPh>
    <rPh sb="36" eb="38">
      <t>ブブン</t>
    </rPh>
    <rPh sb="43" eb="44">
      <t>ハ</t>
    </rPh>
    <rPh sb="45" eb="46">
      <t>ツ</t>
    </rPh>
    <rPh sb="54" eb="55">
      <t>アタイ</t>
    </rPh>
    <phoneticPr fontId="4"/>
  </si>
  <si>
    <t>フットサル大会参加申込書を単独のものを配布した場合は、本BOOKの「フットサル大会参加申込書」にコピペ（貼り付けオプションは「値」）する。</t>
    <rPh sb="5" eb="7">
      <t>タイカイ</t>
    </rPh>
    <rPh sb="7" eb="9">
      <t>サンカ</t>
    </rPh>
    <rPh sb="9" eb="12">
      <t>モウシコミショ</t>
    </rPh>
    <rPh sb="13" eb="15">
      <t>タンドク</t>
    </rPh>
    <rPh sb="19" eb="21">
      <t>ハイフ</t>
    </rPh>
    <rPh sb="23" eb="25">
      <t>バアイ</t>
    </rPh>
    <rPh sb="27" eb="28">
      <t>ホン</t>
    </rPh>
    <rPh sb="39" eb="41">
      <t>タイカイ</t>
    </rPh>
    <rPh sb="41" eb="43">
      <t>サンカ</t>
    </rPh>
    <rPh sb="43" eb="46">
      <t>モウシコミショ</t>
    </rPh>
    <phoneticPr fontId="4"/>
  </si>
  <si>
    <t>プログラムを作成する場合は、「プログラム用」シートから「プログラム頁」へコピペ（貼り付けオプションは「値」）する。</t>
    <rPh sb="6" eb="8">
      <t>サクセイ</t>
    </rPh>
    <rPh sb="10" eb="12">
      <t>バアイ</t>
    </rPh>
    <rPh sb="33" eb="34">
      <t>ページ</t>
    </rPh>
    <phoneticPr fontId="4"/>
  </si>
  <si>
    <t>書類作成準備</t>
    <rPh sb="0" eb="2">
      <t>ショルイ</t>
    </rPh>
    <rPh sb="2" eb="4">
      <t>サクセイ</t>
    </rPh>
    <rPh sb="4" eb="6">
      <t>ジュンビ</t>
    </rPh>
    <phoneticPr fontId="4"/>
  </si>
  <si>
    <t>本ＢＯＯＫをチームへ配布した場合は、シート名を右クリックし再表示させる。</t>
    <rPh sb="0" eb="1">
      <t>ホン</t>
    </rPh>
    <rPh sb="10" eb="12">
      <t>ハイフ</t>
    </rPh>
    <rPh sb="14" eb="16">
      <t>バアイ</t>
    </rPh>
    <rPh sb="21" eb="22">
      <t>メイ</t>
    </rPh>
    <rPh sb="23" eb="24">
      <t>ミギ</t>
    </rPh>
    <rPh sb="29" eb="32">
      <t>サイヒョウジ</t>
    </rPh>
    <phoneticPr fontId="4"/>
  </si>
  <si>
    <t>第11回 全日本大学フットサル大会 福岡県大会</t>
    <rPh sb="0" eb="1">
      <t>ダイ</t>
    </rPh>
    <rPh sb="3" eb="4">
      <t>カイ</t>
    </rPh>
    <rPh sb="5" eb="8">
      <t>ゼンニホン</t>
    </rPh>
    <rPh sb="8" eb="10">
      <t>ダイガク</t>
    </rPh>
    <rPh sb="15" eb="17">
      <t>タイカイ</t>
    </rPh>
    <rPh sb="18" eb="21">
      <t>フ</t>
    </rPh>
    <rPh sb="21" eb="23">
      <t>タイカイ</t>
    </rPh>
    <phoneticPr fontId="4"/>
  </si>
  <si>
    <t>チーム役員（以下記載の役員の４名がベンチ入り可能）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5" eb="16">
      <t>メイ</t>
    </rPh>
    <rPh sb="20" eb="21">
      <t>イ</t>
    </rPh>
    <rPh sb="22" eb="24">
      <t>カノウ</t>
    </rPh>
    <phoneticPr fontId="4"/>
  </si>
  <si>
    <t>北九州市立小倉北体育館</t>
    <rPh sb="0" eb="4">
      <t>キ</t>
    </rPh>
    <rPh sb="4" eb="5">
      <t>リツ</t>
    </rPh>
    <rPh sb="5" eb="8">
      <t>コクラキタ</t>
    </rPh>
    <rPh sb="8" eb="11">
      <t>タイイクカン</t>
    </rPh>
    <phoneticPr fontId="4"/>
  </si>
</sst>
</file>

<file path=xl/styles.xml><?xml version="1.0" encoding="utf-8"?>
<styleSheet xmlns="http://schemas.openxmlformats.org/spreadsheetml/2006/main">
  <numFmts count="5">
    <numFmt numFmtId="176" formatCode="0;[Red]0"/>
    <numFmt numFmtId="177" formatCode="0_ "/>
    <numFmt numFmtId="178" formatCode="&quot; &quot;@"/>
    <numFmt numFmtId="179" formatCode="0.0&quot;％&quot;"/>
    <numFmt numFmtId="180" formatCode="0;\-0;;@"/>
  </numFmts>
  <fonts count="34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u/>
      <sz val="36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9FBFD"/>
        <bgColor indexed="64"/>
      </patternFill>
    </fill>
  </fills>
  <borders count="34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</borders>
  <cellStyleXfs count="6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3" fillId="0" borderId="0">
      <alignment vertical="center"/>
    </xf>
    <xf numFmtId="0" fontId="1" fillId="0" borderId="0">
      <alignment vertical="center"/>
    </xf>
  </cellStyleXfs>
  <cellXfs count="938">
    <xf numFmtId="0" fontId="0" fillId="0" borderId="0" xfId="0"/>
    <xf numFmtId="0" fontId="9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7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>
      <alignment horizontal="left" vertical="top" wrapText="1"/>
    </xf>
    <xf numFmtId="176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5" fillId="0" borderId="11" xfId="0" applyFont="1" applyFill="1" applyBorder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/>
    <xf numFmtId="0" fontId="0" fillId="0" borderId="0" xfId="0" applyFont="1" applyBorder="1" applyAlignment="1"/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vertical="center"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176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3" xfId="0" applyNumberFormat="1" applyFont="1" applyFill="1" applyBorder="1" applyAlignment="1">
      <alignment horizontal="center" vertical="center"/>
    </xf>
    <xf numFmtId="177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shrinkToFit="1"/>
    </xf>
    <xf numFmtId="0" fontId="20" fillId="0" borderId="0" xfId="0" applyFont="1" applyAlignment="1" applyProtection="1">
      <alignment horizontal="right" shrinkToFit="1"/>
    </xf>
    <xf numFmtId="0" fontId="5" fillId="0" borderId="0" xfId="0" applyFont="1" applyAlignment="1" applyProtection="1">
      <alignment horizont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vertical="center" shrinkToFit="1"/>
    </xf>
    <xf numFmtId="0" fontId="21" fillId="0" borderId="0" xfId="0" applyFont="1" applyBorder="1" applyAlignment="1" applyProtection="1">
      <alignment vertical="top" shrinkToFit="1"/>
    </xf>
    <xf numFmtId="0" fontId="20" fillId="0" borderId="0" xfId="0" applyFont="1" applyBorder="1" applyAlignment="1" applyProtection="1">
      <alignment vertical="top" shrinkToFit="1"/>
    </xf>
    <xf numFmtId="0" fontId="23" fillId="0" borderId="24" xfId="0" applyFont="1" applyBorder="1" applyAlignment="1" applyProtection="1">
      <alignment vertical="center" shrinkToFit="1"/>
    </xf>
    <xf numFmtId="0" fontId="23" fillId="0" borderId="24" xfId="0" applyFont="1" applyBorder="1" applyAlignment="1" applyProtection="1">
      <alignment horizontal="center" vertical="center" shrinkToFit="1"/>
    </xf>
    <xf numFmtId="0" fontId="24" fillId="0" borderId="25" xfId="0" applyFont="1" applyBorder="1" applyAlignment="1" applyProtection="1">
      <alignment horizontal="center" vertical="center" shrinkToFit="1"/>
    </xf>
    <xf numFmtId="0" fontId="24" fillId="0" borderId="26" xfId="0" applyFont="1" applyBorder="1" applyAlignment="1" applyProtection="1">
      <alignment horizontal="center" vertical="center" shrinkToFit="1"/>
    </xf>
    <xf numFmtId="0" fontId="24" fillId="0" borderId="27" xfId="0" applyFont="1" applyBorder="1" applyAlignment="1" applyProtection="1">
      <alignment horizontal="center" vertical="center" shrinkToFit="1"/>
    </xf>
    <xf numFmtId="0" fontId="24" fillId="0" borderId="28" xfId="0" applyFont="1" applyBorder="1" applyAlignment="1" applyProtection="1">
      <alignment horizontal="center" vertical="center" shrinkToFit="1"/>
    </xf>
    <xf numFmtId="0" fontId="24" fillId="0" borderId="29" xfId="0" applyFont="1" applyBorder="1" applyAlignment="1" applyProtection="1">
      <alignment horizontal="distributed" vertical="center" indent="1" shrinkToFit="1"/>
    </xf>
    <xf numFmtId="178" fontId="24" fillId="0" borderId="30" xfId="0" applyNumberFormat="1" applyFont="1" applyBorder="1" applyAlignment="1" applyProtection="1">
      <alignment vertical="center" shrinkToFit="1"/>
    </xf>
    <xf numFmtId="0" fontId="24" fillId="3" borderId="31" xfId="0" applyFont="1" applyFill="1" applyBorder="1" applyAlignment="1" applyProtection="1">
      <alignment horizontal="center" vertical="center" textRotation="255" shrinkToFit="1"/>
    </xf>
    <xf numFmtId="0" fontId="24" fillId="0" borderId="32" xfId="0" applyFont="1" applyBorder="1" applyAlignment="1" applyProtection="1">
      <alignment horizontal="center" vertical="center" shrinkToFit="1"/>
    </xf>
    <xf numFmtId="178" fontId="24" fillId="0" borderId="33" xfId="0" applyNumberFormat="1" applyFont="1" applyBorder="1" applyAlignment="1" applyProtection="1">
      <alignment vertical="center" shrinkToFit="1"/>
    </xf>
    <xf numFmtId="0" fontId="24" fillId="3" borderId="34" xfId="0" applyFont="1" applyFill="1" applyBorder="1" applyAlignment="1" applyProtection="1">
      <alignment horizontal="center" vertical="center" textRotation="255" shrinkToFit="1"/>
    </xf>
    <xf numFmtId="0" fontId="24" fillId="3" borderId="35" xfId="0" applyFont="1" applyFill="1" applyBorder="1" applyAlignment="1" applyProtection="1">
      <alignment horizontal="center" vertical="center" textRotation="255" shrinkToFit="1"/>
    </xf>
    <xf numFmtId="0" fontId="24" fillId="3" borderId="36" xfId="0" applyFont="1" applyFill="1" applyBorder="1" applyAlignment="1" applyProtection="1">
      <alignment horizontal="center" vertical="center" textRotation="255" shrinkToFit="1"/>
    </xf>
    <xf numFmtId="0" fontId="18" fillId="0" borderId="0" xfId="0" applyFont="1" applyAlignment="1" applyProtection="1">
      <alignment shrinkToFit="1"/>
    </xf>
    <xf numFmtId="0" fontId="18" fillId="0" borderId="0" xfId="0" applyFont="1" applyBorder="1" applyAlignment="1" applyProtection="1">
      <alignment shrinkToFit="1"/>
    </xf>
    <xf numFmtId="0" fontId="18" fillId="0" borderId="23" xfId="0" applyFont="1" applyBorder="1" applyAlignment="1" applyProtection="1">
      <alignment horizontal="right" shrinkToFit="1"/>
    </xf>
    <xf numFmtId="0" fontId="5" fillId="0" borderId="0" xfId="0" applyFont="1" applyBorder="1" applyAlignment="1" applyProtection="1">
      <alignment shrinkToFit="1"/>
    </xf>
    <xf numFmtId="0" fontId="20" fillId="0" borderId="0" xfId="0" applyFont="1" applyBorder="1" applyAlignment="1" applyProtection="1">
      <alignment horizontal="center" vertical="center" shrinkToFit="1"/>
    </xf>
    <xf numFmtId="0" fontId="3" fillId="0" borderId="0" xfId="4" applyFont="1" applyAlignment="1">
      <alignment vertical="center"/>
    </xf>
    <xf numFmtId="0" fontId="3" fillId="0" borderId="0" xfId="4" applyFont="1" applyBorder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68" xfId="4" applyFont="1" applyBorder="1" applyAlignment="1" applyProtection="1">
      <alignment horizontal="center" vertical="center" shrinkToFit="1"/>
    </xf>
    <xf numFmtId="0" fontId="3" fillId="0" borderId="50" xfId="4" applyFont="1" applyBorder="1" applyAlignment="1" applyProtection="1">
      <alignment horizontal="center" vertical="center" shrinkToFit="1"/>
    </xf>
    <xf numFmtId="0" fontId="3" fillId="0" borderId="51" xfId="4" applyFont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180" fontId="0" fillId="0" borderId="72" xfId="0" applyNumberFormat="1" applyBorder="1" applyAlignment="1">
      <alignment horizontal="center" vertical="center"/>
    </xf>
    <xf numFmtId="0" fontId="0" fillId="5" borderId="72" xfId="0" applyFill="1" applyBorder="1" applyAlignment="1">
      <alignment horizontal="center" vertical="center"/>
    </xf>
    <xf numFmtId="0" fontId="0" fillId="5" borderId="72" xfId="0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5" borderId="28" xfId="0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80" fontId="0" fillId="5" borderId="72" xfId="0" applyNumberFormat="1" applyFill="1" applyBorder="1" applyAlignment="1">
      <alignment horizontal="center" vertical="center"/>
    </xf>
    <xf numFmtId="180" fontId="0" fillId="0" borderId="28" xfId="0" applyNumberFormat="1" applyBorder="1" applyAlignment="1">
      <alignment horizontal="right" vertical="center"/>
    </xf>
    <xf numFmtId="180" fontId="0" fillId="0" borderId="73" xfId="0" applyNumberFormat="1" applyBorder="1" applyAlignment="1">
      <alignment horizontal="left" vertical="center"/>
    </xf>
    <xf numFmtId="14" fontId="0" fillId="0" borderId="319" xfId="0" applyNumberFormat="1" applyBorder="1" applyAlignment="1" applyProtection="1">
      <alignment vertical="center"/>
      <protection locked="0"/>
    </xf>
    <xf numFmtId="180" fontId="0" fillId="0" borderId="72" xfId="0" applyNumberFormat="1" applyBorder="1" applyAlignment="1">
      <alignment horizontal="center" vertical="center"/>
    </xf>
    <xf numFmtId="0" fontId="1" fillId="5" borderId="320" xfId="5" applyFill="1" applyBorder="1" applyAlignment="1">
      <alignment horizontal="center" vertical="center" shrinkToFit="1"/>
    </xf>
    <xf numFmtId="0" fontId="1" fillId="0" borderId="0" xfId="5" applyAlignment="1">
      <alignment vertical="center" shrinkToFit="1"/>
    </xf>
    <xf numFmtId="0" fontId="1" fillId="0" borderId="0" xfId="5">
      <alignment vertical="center"/>
    </xf>
    <xf numFmtId="0" fontId="1" fillId="5" borderId="27" xfId="5" applyFill="1" applyBorder="1" applyAlignment="1">
      <alignment horizontal="center" vertical="center" shrinkToFit="1"/>
    </xf>
    <xf numFmtId="180" fontId="1" fillId="5" borderId="27" xfId="5" applyNumberFormat="1" applyFill="1" applyBorder="1" applyAlignment="1">
      <alignment horizontal="center" vertical="center" shrinkToFit="1"/>
    </xf>
    <xf numFmtId="0" fontId="1" fillId="5" borderId="28" xfId="5" applyFill="1" applyBorder="1" applyAlignment="1">
      <alignment horizontal="center" vertical="center" shrinkToFit="1"/>
    </xf>
    <xf numFmtId="0" fontId="1" fillId="5" borderId="72" xfId="5" applyFill="1" applyBorder="1" applyAlignment="1">
      <alignment horizontal="center" vertical="center" shrinkToFit="1"/>
    </xf>
    <xf numFmtId="180" fontId="1" fillId="0" borderId="27" xfId="5" applyNumberFormat="1" applyBorder="1" applyAlignment="1">
      <alignment horizontal="center" vertical="center" shrinkToFit="1"/>
    </xf>
    <xf numFmtId="180" fontId="1" fillId="0" borderId="72" xfId="5" applyNumberFormat="1" applyBorder="1" applyAlignment="1">
      <alignment horizontal="center" vertical="center" shrinkToFit="1"/>
    </xf>
    <xf numFmtId="180" fontId="1" fillId="0" borderId="28" xfId="5" applyNumberFormat="1" applyBorder="1" applyAlignment="1">
      <alignment horizontal="right" vertical="center" shrinkToFit="1"/>
    </xf>
    <xf numFmtId="180" fontId="1" fillId="0" borderId="219" xfId="5" applyNumberFormat="1" applyBorder="1" applyAlignment="1">
      <alignment vertical="center" shrinkToFit="1"/>
    </xf>
    <xf numFmtId="0" fontId="1" fillId="5" borderId="321" xfId="5" applyFill="1" applyBorder="1" applyAlignment="1">
      <alignment horizontal="center" vertical="center" shrinkToFit="1"/>
    </xf>
    <xf numFmtId="180" fontId="1" fillId="0" borderId="321" xfId="5" applyNumberFormat="1" applyBorder="1" applyAlignment="1">
      <alignment horizontal="center" vertical="center" shrinkToFit="1"/>
    </xf>
    <xf numFmtId="0" fontId="1" fillId="5" borderId="323" xfId="5" applyFill="1" applyBorder="1" applyAlignment="1">
      <alignment horizontal="center" vertical="center" shrinkToFit="1"/>
    </xf>
    <xf numFmtId="180" fontId="1" fillId="0" borderId="324" xfId="5" applyNumberFormat="1" applyBorder="1" applyAlignment="1">
      <alignment horizontal="center" vertical="center" shrinkToFit="1"/>
    </xf>
    <xf numFmtId="180" fontId="1" fillId="0" borderId="325" xfId="5" applyNumberFormat="1" applyBorder="1" applyAlignment="1">
      <alignment horizontal="center" vertical="center" shrinkToFit="1"/>
    </xf>
    <xf numFmtId="14" fontId="0" fillId="0" borderId="87" xfId="0" applyNumberFormat="1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 shrinkToFit="1"/>
    </xf>
    <xf numFmtId="0" fontId="3" fillId="0" borderId="326" xfId="4" applyFont="1" applyBorder="1" applyAlignment="1" applyProtection="1">
      <alignment horizontal="center" vertical="center" shrinkToFit="1"/>
    </xf>
    <xf numFmtId="0" fontId="3" fillId="0" borderId="327" xfId="4" applyFont="1" applyBorder="1" applyAlignment="1" applyProtection="1">
      <alignment horizontal="center" vertical="center" shrinkToFit="1"/>
    </xf>
    <xf numFmtId="0" fontId="3" fillId="0" borderId="337" xfId="4" applyFont="1" applyBorder="1" applyAlignment="1" applyProtection="1">
      <alignment horizontal="center" vertical="center" shrinkToFit="1"/>
      <protection locked="0"/>
    </xf>
    <xf numFmtId="0" fontId="3" fillId="0" borderId="337" xfId="4" applyFont="1" applyBorder="1" applyAlignment="1" applyProtection="1">
      <alignment horizontal="center" vertical="center" shrinkToFit="1"/>
    </xf>
    <xf numFmtId="0" fontId="3" fillId="0" borderId="338" xfId="4" applyFont="1" applyBorder="1" applyAlignment="1" applyProtection="1">
      <alignment horizontal="center" vertical="center" shrinkToFit="1"/>
    </xf>
    <xf numFmtId="0" fontId="3" fillId="0" borderId="339" xfId="4" applyFont="1" applyBorder="1" applyAlignment="1" applyProtection="1">
      <alignment horizontal="center" vertical="center" shrinkToFit="1"/>
      <protection locked="0"/>
    </xf>
    <xf numFmtId="0" fontId="3" fillId="0" borderId="339" xfId="4" applyFont="1" applyBorder="1" applyAlignment="1" applyProtection="1">
      <alignment horizontal="center" vertical="center" shrinkToFit="1"/>
    </xf>
    <xf numFmtId="0" fontId="3" fillId="0" borderId="340" xfId="4" applyFont="1" applyBorder="1" applyAlignment="1" applyProtection="1">
      <alignment horizontal="center" vertical="center" shrinkToFit="1"/>
    </xf>
    <xf numFmtId="0" fontId="3" fillId="0" borderId="341" xfId="4" applyFont="1" applyBorder="1" applyAlignment="1" applyProtection="1">
      <alignment horizontal="center" vertical="center" shrinkToFit="1"/>
      <protection locked="0"/>
    </xf>
    <xf numFmtId="0" fontId="3" fillId="0" borderId="341" xfId="4" applyFont="1" applyBorder="1" applyAlignment="1" applyProtection="1">
      <alignment horizontal="center" vertical="center" shrinkToFit="1"/>
    </xf>
    <xf numFmtId="0" fontId="3" fillId="0" borderId="342" xfId="4" applyFont="1" applyBorder="1" applyAlignment="1" applyProtection="1">
      <alignment horizontal="center" vertical="center" shrinkToFit="1"/>
    </xf>
    <xf numFmtId="0" fontId="3" fillId="0" borderId="71" xfId="4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center" vertical="center" shrinkToFit="1"/>
    </xf>
    <xf numFmtId="0" fontId="18" fillId="0" borderId="0" xfId="4" applyFont="1" applyBorder="1" applyAlignment="1" applyProtection="1">
      <alignment horizontal="left" vertical="center" shrinkToFit="1"/>
    </xf>
    <xf numFmtId="0" fontId="26" fillId="0" borderId="0" xfId="4" applyFont="1" applyAlignment="1" applyProtection="1">
      <alignment horizontal="center" vertical="center"/>
    </xf>
    <xf numFmtId="0" fontId="3" fillId="0" borderId="70" xfId="4" applyFont="1" applyBorder="1" applyAlignment="1" applyProtection="1">
      <alignment horizontal="center" vertical="center" shrinkToFit="1"/>
      <protection locked="0"/>
    </xf>
    <xf numFmtId="0" fontId="3" fillId="0" borderId="69" xfId="4" applyFont="1" applyBorder="1" applyAlignment="1" applyProtection="1">
      <alignment horizontal="center" vertical="center" shrinkToFit="1"/>
      <protection locked="0"/>
    </xf>
    <xf numFmtId="0" fontId="3" fillId="0" borderId="0" xfId="4" applyFont="1" applyAlignment="1" applyProtection="1">
      <alignment vertical="center"/>
    </xf>
    <xf numFmtId="0" fontId="27" fillId="0" borderId="0" xfId="4" applyFont="1" applyAlignment="1" applyProtection="1">
      <alignment horizontal="center" vertical="center"/>
    </xf>
    <xf numFmtId="0" fontId="27" fillId="0" borderId="37" xfId="4" applyFont="1" applyBorder="1" applyAlignment="1" applyProtection="1">
      <alignment horizontal="left" vertical="center"/>
    </xf>
    <xf numFmtId="0" fontId="19" fillId="0" borderId="0" xfId="4" applyFont="1" applyAlignment="1" applyProtection="1">
      <alignment horizontal="center" vertical="center"/>
    </xf>
    <xf numFmtId="0" fontId="27" fillId="0" borderId="0" xfId="4" applyFont="1" applyBorder="1" applyAlignment="1" applyProtection="1">
      <alignment horizontal="left" vertical="center"/>
    </xf>
    <xf numFmtId="0" fontId="3" fillId="0" borderId="0" xfId="4" applyFont="1" applyBorder="1" applyAlignment="1" applyProtection="1">
      <alignment horizontal="center" vertical="center"/>
    </xf>
    <xf numFmtId="0" fontId="3" fillId="0" borderId="0" xfId="4" applyFont="1" applyBorder="1" applyAlignment="1" applyProtection="1">
      <alignment vertical="center"/>
    </xf>
    <xf numFmtId="0" fontId="3" fillId="0" borderId="38" xfId="4" applyFont="1" applyBorder="1" applyAlignment="1" applyProtection="1">
      <alignment vertical="center"/>
    </xf>
    <xf numFmtId="0" fontId="3" fillId="0" borderId="39" xfId="4" applyFont="1" applyBorder="1" applyAlignment="1" applyProtection="1">
      <alignment horizontal="center" vertical="center" shrinkToFit="1"/>
    </xf>
    <xf numFmtId="49" fontId="3" fillId="0" borderId="40" xfId="4" applyNumberFormat="1" applyFont="1" applyBorder="1" applyAlignment="1" applyProtection="1">
      <alignment horizontal="center" vertical="center" shrinkToFit="1"/>
    </xf>
    <xf numFmtId="49" fontId="3" fillId="0" borderId="40" xfId="4" applyNumberFormat="1" applyFont="1" applyBorder="1" applyAlignment="1" applyProtection="1">
      <alignment horizontal="right" vertical="center" shrinkToFit="1"/>
    </xf>
    <xf numFmtId="49" fontId="3" fillId="0" borderId="41" xfId="4" applyNumberFormat="1" applyFont="1" applyBorder="1" applyAlignment="1" applyProtection="1">
      <alignment horizontal="left" vertical="center" shrinkToFit="1"/>
    </xf>
    <xf numFmtId="0" fontId="27" fillId="0" borderId="42" xfId="4" applyFont="1" applyBorder="1" applyAlignment="1" applyProtection="1">
      <alignment horizontal="center" vertical="center"/>
    </xf>
    <xf numFmtId="0" fontId="27" fillId="0" borderId="43" xfId="4" applyFont="1" applyBorder="1" applyAlignment="1" applyProtection="1">
      <alignment horizontal="center" vertical="center"/>
    </xf>
    <xf numFmtId="0" fontId="27" fillId="0" borderId="44" xfId="4" applyFont="1" applyBorder="1" applyAlignment="1" applyProtection="1">
      <alignment horizontal="center" vertical="center"/>
    </xf>
    <xf numFmtId="0" fontId="27" fillId="0" borderId="45" xfId="4" applyFont="1" applyBorder="1" applyAlignment="1" applyProtection="1">
      <alignment horizontal="center" vertical="center"/>
    </xf>
    <xf numFmtId="0" fontId="27" fillId="0" borderId="46" xfId="4" applyFont="1" applyBorder="1" applyAlignment="1" applyProtection="1">
      <alignment horizontal="center" vertical="center"/>
    </xf>
    <xf numFmtId="0" fontId="27" fillId="0" borderId="47" xfId="4" applyFont="1" applyBorder="1" applyAlignment="1" applyProtection="1">
      <alignment horizontal="center" vertical="center"/>
    </xf>
    <xf numFmtId="0" fontId="27" fillId="0" borderId="48" xfId="4" applyFont="1" applyBorder="1" applyAlignment="1" applyProtection="1">
      <alignment horizontal="center" vertical="center"/>
    </xf>
    <xf numFmtId="0" fontId="27" fillId="0" borderId="49" xfId="4" applyFont="1" applyBorder="1" applyAlignment="1" applyProtection="1">
      <alignment horizontal="center" vertical="center"/>
    </xf>
    <xf numFmtId="179" fontId="3" fillId="0" borderId="0" xfId="4" applyNumberFormat="1" applyFont="1" applyBorder="1" applyAlignment="1" applyProtection="1">
      <alignment horizontal="center" vertical="center"/>
    </xf>
    <xf numFmtId="0" fontId="3" fillId="0" borderId="52" xfId="4" applyFont="1" applyBorder="1" applyAlignment="1" applyProtection="1">
      <alignment horizontal="left" vertical="center" shrinkToFit="1"/>
    </xf>
    <xf numFmtId="0" fontId="3" fillId="0" borderId="52" xfId="4" applyFont="1" applyBorder="1" applyAlignment="1" applyProtection="1">
      <alignment horizontal="center" vertical="center" shrinkToFit="1"/>
    </xf>
    <xf numFmtId="0" fontId="3" fillId="0" borderId="53" xfId="4" applyFont="1" applyBorder="1" applyAlignment="1" applyProtection="1">
      <alignment horizontal="center" vertical="center" shrinkToFit="1"/>
    </xf>
    <xf numFmtId="0" fontId="3" fillId="0" borderId="54" xfId="4" applyFont="1" applyBorder="1" applyAlignment="1" applyProtection="1">
      <alignment horizontal="center" vertical="center" shrinkToFit="1"/>
    </xf>
    <xf numFmtId="0" fontId="3" fillId="0" borderId="55" xfId="4" applyFont="1" applyBorder="1" applyAlignment="1" applyProtection="1">
      <alignment horizontal="center" vertical="center" shrinkToFit="1"/>
    </xf>
    <xf numFmtId="0" fontId="3" fillId="0" borderId="56" xfId="4" applyFont="1" applyBorder="1" applyAlignment="1" applyProtection="1">
      <alignment horizontal="center" vertical="center"/>
    </xf>
    <xf numFmtId="0" fontId="3" fillId="0" borderId="57" xfId="4" applyFont="1" applyBorder="1" applyAlignment="1" applyProtection="1">
      <alignment horizontal="center" vertical="center"/>
    </xf>
    <xf numFmtId="0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vertical="center"/>
    </xf>
    <xf numFmtId="0" fontId="3" fillId="0" borderId="7" xfId="4" applyNumberFormat="1" applyFont="1" applyBorder="1" applyAlignment="1" applyProtection="1">
      <alignment vertical="center"/>
    </xf>
    <xf numFmtId="0" fontId="3" fillId="0" borderId="0" xfId="4" applyNumberFormat="1" applyFont="1" applyBorder="1" applyAlignment="1" applyProtection="1">
      <alignment horizontal="left" vertical="center"/>
    </xf>
    <xf numFmtId="0" fontId="3" fillId="0" borderId="58" xfId="4" applyNumberFormat="1" applyFont="1" applyBorder="1" applyAlignment="1" applyProtection="1">
      <alignment horizontal="right" vertical="center"/>
    </xf>
    <xf numFmtId="0" fontId="3" fillId="0" borderId="59" xfId="4" applyFont="1" applyBorder="1" applyAlignment="1" applyProtection="1">
      <alignment horizontal="center" vertical="center"/>
    </xf>
    <xf numFmtId="0" fontId="3" fillId="0" borderId="60" xfId="4" applyNumberFormat="1" applyFont="1" applyBorder="1" applyAlignment="1" applyProtection="1">
      <alignment horizontal="right" vertical="center"/>
    </xf>
    <xf numFmtId="0" fontId="3" fillId="0" borderId="24" xfId="4" applyNumberFormat="1" applyFont="1" applyBorder="1" applyAlignment="1" applyProtection="1">
      <alignment horizontal="right" vertical="center"/>
    </xf>
    <xf numFmtId="0" fontId="3" fillId="0" borderId="24" xfId="4" applyNumberFormat="1" applyFont="1" applyBorder="1" applyAlignment="1" applyProtection="1">
      <alignment horizontal="left" vertical="center"/>
    </xf>
    <xf numFmtId="0" fontId="3" fillId="0" borderId="24" xfId="4" applyNumberFormat="1" applyFont="1" applyBorder="1" applyAlignment="1" applyProtection="1">
      <alignment vertical="center"/>
    </xf>
    <xf numFmtId="0" fontId="3" fillId="0" borderId="61" xfId="4" applyNumberFormat="1" applyFont="1" applyBorder="1" applyAlignment="1" applyProtection="1">
      <alignment vertical="center"/>
    </xf>
    <xf numFmtId="0" fontId="3" fillId="0" borderId="56" xfId="4" applyFont="1" applyBorder="1" applyAlignment="1" applyProtection="1">
      <alignment horizontal="right" vertical="center"/>
    </xf>
    <xf numFmtId="0" fontId="3" fillId="0" borderId="57" xfId="4" applyFont="1" applyBorder="1" applyAlignment="1" applyProtection="1">
      <alignment horizontal="right" vertical="center"/>
    </xf>
    <xf numFmtId="0" fontId="3" fillId="0" borderId="57" xfId="4" applyFont="1" applyBorder="1" applyAlignment="1" applyProtection="1">
      <alignment horizontal="right" vertical="center" shrinkToFit="1"/>
    </xf>
    <xf numFmtId="0" fontId="3" fillId="0" borderId="59" xfId="4" applyFont="1" applyBorder="1" applyAlignment="1" applyProtection="1">
      <alignment horizontal="right" vertical="center" shrinkToFit="1"/>
    </xf>
    <xf numFmtId="0" fontId="28" fillId="0" borderId="62" xfId="4" applyFont="1" applyBorder="1" applyAlignment="1" applyProtection="1">
      <alignment horizontal="center" vertical="center"/>
    </xf>
    <xf numFmtId="0" fontId="28" fillId="0" borderId="63" xfId="4" applyFont="1" applyBorder="1" applyAlignment="1" applyProtection="1">
      <alignment horizontal="center" vertical="center"/>
    </xf>
    <xf numFmtId="0" fontId="28" fillId="0" borderId="65" xfId="4" applyFont="1" applyBorder="1" applyAlignment="1" applyProtection="1">
      <alignment horizontal="center" vertical="center"/>
    </xf>
    <xf numFmtId="0" fontId="28" fillId="0" borderId="64" xfId="4" applyFont="1" applyBorder="1" applyAlignment="1" applyProtection="1">
      <alignment horizontal="center" vertical="center"/>
    </xf>
    <xf numFmtId="0" fontId="28" fillId="0" borderId="66" xfId="4" applyFont="1" applyBorder="1" applyAlignment="1" applyProtection="1">
      <alignment horizontal="center" vertical="center"/>
    </xf>
    <xf numFmtId="0" fontId="28" fillId="0" borderId="67" xfId="4" applyFont="1" applyBorder="1" applyAlignment="1" applyProtection="1">
      <alignment horizontal="center" vertical="center"/>
    </xf>
    <xf numFmtId="0" fontId="28" fillId="0" borderId="52" xfId="4" applyFont="1" applyBorder="1" applyAlignment="1" applyProtection="1">
      <alignment horizontal="center" vertical="center"/>
    </xf>
    <xf numFmtId="0" fontId="28" fillId="0" borderId="54" xfId="4" applyFont="1" applyBorder="1" applyAlignment="1" applyProtection="1">
      <alignment horizontal="center" vertical="center"/>
    </xf>
    <xf numFmtId="0" fontId="11" fillId="7" borderId="12" xfId="0" applyFont="1" applyFill="1" applyBorder="1" applyAlignment="1" applyProtection="1">
      <alignment horizontal="center" vertical="center" shrinkToFit="1"/>
      <protection locked="0"/>
    </xf>
    <xf numFmtId="0" fontId="17" fillId="7" borderId="12" xfId="0" applyFont="1" applyFill="1" applyBorder="1" applyAlignment="1" applyProtection="1">
      <alignment horizontal="center" vertical="center" shrinkToFit="1"/>
      <protection locked="0"/>
    </xf>
    <xf numFmtId="0" fontId="5" fillId="7" borderId="12" xfId="0" applyFont="1" applyFill="1" applyBorder="1" applyAlignment="1" applyProtection="1">
      <alignment horizontal="center" vertical="center" shrinkToFit="1"/>
      <protection locked="0"/>
    </xf>
    <xf numFmtId="176" fontId="11" fillId="7" borderId="12" xfId="0" applyNumberFormat="1" applyFont="1" applyFill="1" applyBorder="1" applyAlignment="1" applyProtection="1">
      <alignment horizontal="center" vertical="center" shrinkToFit="1"/>
      <protection locked="0"/>
    </xf>
    <xf numFmtId="176" fontId="11" fillId="7" borderId="13" xfId="0" applyNumberFormat="1" applyFont="1" applyFill="1" applyBorder="1" applyAlignment="1" applyProtection="1">
      <alignment horizontal="center" vertical="center" shrinkToFit="1"/>
      <protection locked="0"/>
    </xf>
    <xf numFmtId="14" fontId="9" fillId="7" borderId="3" xfId="0" applyNumberFormat="1" applyFont="1" applyFill="1" applyBorder="1" applyAlignment="1">
      <alignment horizontal="center" vertical="center"/>
    </xf>
    <xf numFmtId="177" fontId="5" fillId="7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7" borderId="4" xfId="0" applyNumberFormat="1" applyFont="1" applyFill="1" applyBorder="1" applyAlignment="1">
      <alignment horizontal="center" vertical="center"/>
    </xf>
    <xf numFmtId="0" fontId="9" fillId="7" borderId="3" xfId="0" applyNumberFormat="1" applyFont="1" applyFill="1" applyBorder="1" applyAlignment="1">
      <alignment horizontal="center" vertical="center"/>
    </xf>
    <xf numFmtId="0" fontId="5" fillId="7" borderId="15" xfId="0" applyFont="1" applyFill="1" applyBorder="1" applyAlignment="1" applyProtection="1">
      <alignment horizontal="center" vertical="center" shrinkToFit="1"/>
      <protection locked="0"/>
    </xf>
    <xf numFmtId="176" fontId="11" fillId="7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7" borderId="2" xfId="0" applyNumberFormat="1" applyFont="1" applyFill="1" applyBorder="1" applyAlignment="1">
      <alignment horizontal="center" vertical="center"/>
    </xf>
    <xf numFmtId="177" fontId="11" fillId="7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15" xfId="0" applyFont="1" applyFill="1" applyBorder="1" applyAlignment="1" applyProtection="1">
      <alignment horizontal="center" vertical="center" shrinkToFit="1"/>
      <protection locked="0"/>
    </xf>
    <xf numFmtId="0" fontId="11" fillId="7" borderId="19" xfId="0" applyFont="1" applyFill="1" applyBorder="1" applyAlignment="1" applyProtection="1">
      <alignment horizontal="center" vertical="center" shrinkToFit="1"/>
      <protection locked="0"/>
    </xf>
    <xf numFmtId="176" fontId="11" fillId="7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7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1" fillId="7" borderId="22" xfId="0" applyNumberFormat="1" applyFont="1" applyFill="1" applyBorder="1" applyAlignment="1" applyProtection="1">
      <alignment horizontal="center" vertical="center" shrinkToFit="1"/>
      <protection locked="0"/>
    </xf>
    <xf numFmtId="49" fontId="11" fillId="7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3" xfId="0" applyFont="1" applyFill="1" applyBorder="1" applyAlignment="1" applyProtection="1">
      <alignment horizontal="center" vertical="center"/>
      <protection locked="0"/>
    </xf>
    <xf numFmtId="0" fontId="11" fillId="7" borderId="163" xfId="0" applyFont="1" applyFill="1" applyBorder="1" applyAlignment="1" applyProtection="1">
      <alignment horizontal="center" vertical="center" shrinkToFit="1"/>
      <protection locked="0"/>
    </xf>
    <xf numFmtId="0" fontId="11" fillId="7" borderId="163" xfId="0" quotePrefix="1" applyFont="1" applyFill="1" applyBorder="1" applyAlignment="1" applyProtection="1">
      <alignment horizontal="center" vertical="center" shrinkToFit="1"/>
      <protection locked="0"/>
    </xf>
    <xf numFmtId="0" fontId="11" fillId="7" borderId="169" xfId="0" quotePrefix="1" applyFont="1" applyFill="1" applyBorder="1" applyAlignment="1" applyProtection="1">
      <alignment horizontal="center" vertical="center" shrinkToFit="1"/>
      <protection locked="0"/>
    </xf>
    <xf numFmtId="49" fontId="11" fillId="7" borderId="17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3" xfId="0" applyFont="1" applyFill="1" applyBorder="1" applyAlignment="1">
      <alignment horizontal="center" vertical="center"/>
    </xf>
    <xf numFmtId="0" fontId="9" fillId="0" borderId="171" xfId="0" applyFont="1" applyFill="1" applyBorder="1" applyAlignment="1">
      <alignment horizontal="center" vertical="center"/>
    </xf>
    <xf numFmtId="0" fontId="11" fillId="0" borderId="165" xfId="0" applyFont="1" applyFill="1" applyBorder="1" applyAlignment="1" applyProtection="1">
      <alignment horizontal="center" vertical="center" shrinkToFit="1"/>
    </xf>
    <xf numFmtId="0" fontId="11" fillId="0" borderId="90" xfId="0" applyFont="1" applyFill="1" applyBorder="1" applyAlignment="1" applyProtection="1">
      <alignment horizontal="center" vertical="center" shrinkToFit="1"/>
    </xf>
    <xf numFmtId="0" fontId="11" fillId="0" borderId="106" xfId="0" applyFont="1" applyFill="1" applyBorder="1" applyAlignment="1" applyProtection="1">
      <alignment horizontal="center" vertical="center" shrinkToFit="1"/>
    </xf>
    <xf numFmtId="0" fontId="7" fillId="0" borderId="172" xfId="0" applyFont="1" applyFill="1" applyBorder="1" applyAlignment="1">
      <alignment horizontal="center" vertical="center" wrapText="1" shrinkToFit="1"/>
    </xf>
    <xf numFmtId="0" fontId="14" fillId="0" borderId="173" xfId="0" applyFont="1" applyFill="1" applyBorder="1" applyAlignment="1">
      <alignment horizontal="center" vertical="center" shrinkToFit="1"/>
    </xf>
    <xf numFmtId="0" fontId="14" fillId="0" borderId="174" xfId="0" applyFont="1" applyFill="1" applyBorder="1" applyAlignment="1">
      <alignment horizontal="center" vertical="center" shrinkToFit="1"/>
    </xf>
    <xf numFmtId="49" fontId="5" fillId="7" borderId="2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42" xfId="0" applyFont="1" applyFill="1" applyBorder="1" applyAlignment="1">
      <alignment horizontal="center" vertical="center"/>
    </xf>
    <xf numFmtId="0" fontId="14" fillId="0" borderId="122" xfId="0" applyFont="1" applyFill="1" applyBorder="1" applyAlignment="1">
      <alignment horizontal="center" vertical="center"/>
    </xf>
    <xf numFmtId="0" fontId="14" fillId="0" borderId="123" xfId="0" applyFont="1" applyFill="1" applyBorder="1" applyAlignment="1">
      <alignment horizontal="center" vertical="center"/>
    </xf>
    <xf numFmtId="0" fontId="0" fillId="0" borderId="175" xfId="0" applyFont="1" applyFill="1" applyBorder="1" applyAlignment="1">
      <alignment horizontal="center" vertical="center" shrinkToFit="1"/>
    </xf>
    <xf numFmtId="0" fontId="9" fillId="0" borderId="163" xfId="0" applyFont="1" applyFill="1" applyBorder="1" applyAlignment="1">
      <alignment horizontal="center" vertical="center" shrinkToFit="1"/>
    </xf>
    <xf numFmtId="0" fontId="9" fillId="0" borderId="176" xfId="0" applyFont="1" applyFill="1" applyBorder="1" applyAlignment="1">
      <alignment horizontal="center" vertical="center" shrinkToFit="1"/>
    </xf>
    <xf numFmtId="0" fontId="9" fillId="0" borderId="177" xfId="0" applyFont="1" applyFill="1" applyBorder="1" applyAlignment="1">
      <alignment horizontal="center" vertical="center" shrinkToFit="1"/>
    </xf>
    <xf numFmtId="0" fontId="9" fillId="0" borderId="183" xfId="0" applyFont="1" applyFill="1" applyBorder="1" applyAlignment="1" applyProtection="1">
      <alignment horizontal="center" vertical="center" textRotation="255" shrinkToFit="1"/>
    </xf>
    <xf numFmtId="0" fontId="9" fillId="0" borderId="184" xfId="0" applyFont="1" applyFill="1" applyBorder="1" applyAlignment="1" applyProtection="1">
      <alignment horizontal="center" vertical="center" textRotation="255" shrinkToFit="1"/>
    </xf>
    <xf numFmtId="0" fontId="9" fillId="0" borderId="108" xfId="0" applyFont="1" applyFill="1" applyBorder="1" applyAlignment="1" applyProtection="1">
      <alignment horizontal="center" vertical="center" textRotation="255" shrinkToFit="1"/>
    </xf>
    <xf numFmtId="0" fontId="9" fillId="0" borderId="109" xfId="0" applyFont="1" applyFill="1" applyBorder="1" applyAlignment="1" applyProtection="1">
      <alignment horizontal="center" vertical="center" textRotation="255" shrinkToFit="1"/>
    </xf>
    <xf numFmtId="0" fontId="9" fillId="0" borderId="110" xfId="0" applyFont="1" applyFill="1" applyBorder="1" applyAlignment="1" applyProtection="1">
      <alignment horizontal="center" vertical="center" textRotation="255" shrinkToFit="1"/>
    </xf>
    <xf numFmtId="0" fontId="9" fillId="0" borderId="104" xfId="0" applyFont="1" applyFill="1" applyBorder="1" applyAlignment="1" applyProtection="1">
      <alignment horizontal="center" vertical="center" textRotation="255" shrinkToFit="1"/>
    </xf>
    <xf numFmtId="0" fontId="11" fillId="0" borderId="39" xfId="0" applyNumberFormat="1" applyFont="1" applyFill="1" applyBorder="1" applyAlignment="1" applyProtection="1">
      <alignment horizontal="right" shrinkToFit="1"/>
      <protection locked="0"/>
    </xf>
    <xf numFmtId="0" fontId="11" fillId="0" borderId="182" xfId="0" applyNumberFormat="1" applyFont="1" applyFill="1" applyBorder="1" applyAlignment="1" applyProtection="1">
      <alignment horizontal="right" shrinkToFit="1"/>
      <protection locked="0"/>
    </xf>
    <xf numFmtId="0" fontId="11" fillId="0" borderId="18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0" xfId="0" applyFont="1" applyFill="1" applyBorder="1" applyAlignment="1" applyProtection="1">
      <alignment horizontal="center" vertical="center" shrinkToFit="1"/>
      <protection locked="0"/>
    </xf>
    <xf numFmtId="0" fontId="11" fillId="0" borderId="106" xfId="0" applyFont="1" applyFill="1" applyBorder="1" applyAlignment="1" applyProtection="1">
      <alignment horizontal="center" vertical="center" shrinkToFit="1"/>
      <protection locked="0"/>
    </xf>
    <xf numFmtId="0" fontId="11" fillId="0" borderId="111" xfId="0" applyFont="1" applyFill="1" applyBorder="1" applyAlignment="1" applyProtection="1">
      <alignment horizontal="center" vertical="center" shrinkToFit="1"/>
      <protection locked="0"/>
    </xf>
    <xf numFmtId="0" fontId="14" fillId="0" borderId="165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4" fillId="0" borderId="111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/>
    </xf>
    <xf numFmtId="49" fontId="11" fillId="7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7" borderId="1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7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66" xfId="0" applyFont="1" applyFill="1" applyBorder="1" applyAlignment="1">
      <alignment horizontal="center" vertical="center"/>
    </xf>
    <xf numFmtId="0" fontId="14" fillId="0" borderId="148" xfId="0" applyFont="1" applyFill="1" applyBorder="1" applyAlignment="1">
      <alignment horizontal="center" vertical="center"/>
    </xf>
    <xf numFmtId="0" fontId="14" fillId="0" borderId="149" xfId="0" applyFont="1" applyFill="1" applyBorder="1" applyAlignment="1">
      <alignment horizontal="center" vertical="center"/>
    </xf>
    <xf numFmtId="0" fontId="11" fillId="7" borderId="16" xfId="0" applyFont="1" applyFill="1" applyBorder="1" applyAlignment="1" applyProtection="1">
      <alignment horizontal="center" vertical="center" shrinkToFit="1"/>
      <protection locked="0"/>
    </xf>
    <xf numFmtId="0" fontId="11" fillId="7" borderId="16" xfId="0" quotePrefix="1" applyFont="1" applyFill="1" applyBorder="1" applyAlignment="1" applyProtection="1">
      <alignment horizontal="center" vertical="center" shrinkToFit="1"/>
      <protection locked="0"/>
    </xf>
    <xf numFmtId="0" fontId="11" fillId="7" borderId="167" xfId="0" quotePrefix="1" applyFont="1" applyFill="1" applyBorder="1" applyAlignment="1" applyProtection="1">
      <alignment horizontal="center" vertical="center" shrinkToFit="1"/>
      <protection locked="0"/>
    </xf>
    <xf numFmtId="0" fontId="11" fillId="7" borderId="127" xfId="0" quotePrefix="1" applyFont="1" applyFill="1" applyBorder="1" applyAlignment="1" applyProtection="1">
      <alignment horizontal="center" vertical="center" shrinkToFit="1"/>
      <protection locked="0"/>
    </xf>
    <xf numFmtId="0" fontId="11" fillId="7" borderId="120" xfId="0" quotePrefix="1" applyFont="1" applyFill="1" applyBorder="1" applyAlignment="1" applyProtection="1">
      <alignment horizontal="center" vertical="center" shrinkToFit="1"/>
      <protection locked="0"/>
    </xf>
    <xf numFmtId="0" fontId="11" fillId="7" borderId="121" xfId="0" quotePrefix="1" applyFont="1" applyFill="1" applyBorder="1" applyAlignment="1" applyProtection="1">
      <alignment horizontal="center" vertical="center" shrinkToFit="1"/>
      <protection locked="0"/>
    </xf>
    <xf numFmtId="0" fontId="18" fillId="0" borderId="134" xfId="0" applyFont="1" applyFill="1" applyBorder="1" applyAlignment="1">
      <alignment horizontal="center" vertical="center"/>
    </xf>
    <xf numFmtId="0" fontId="18" fillId="0" borderId="135" xfId="0" applyFont="1" applyFill="1" applyBorder="1" applyAlignment="1">
      <alignment horizontal="center" vertical="center"/>
    </xf>
    <xf numFmtId="0" fontId="18" fillId="0" borderId="168" xfId="0" applyFont="1" applyFill="1" applyBorder="1" applyAlignment="1">
      <alignment horizontal="center" vertical="center"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0" fontId="11" fillId="7" borderId="125" xfId="0" quotePrefix="1" applyFont="1" applyFill="1" applyBorder="1" applyAlignment="1" applyProtection="1">
      <alignment horizontal="center" vertical="center" shrinkToFit="1"/>
      <protection locked="0"/>
    </xf>
    <xf numFmtId="0" fontId="11" fillId="7" borderId="12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46" xfId="0" applyFont="1" applyFill="1" applyBorder="1" applyAlignment="1">
      <alignment horizontal="center" vertical="center" shrinkToFit="1"/>
    </xf>
    <xf numFmtId="0" fontId="11" fillId="7" borderId="120" xfId="0" applyFont="1" applyFill="1" applyBorder="1" applyAlignment="1" applyProtection="1">
      <alignment horizontal="left" vertical="center" shrinkToFit="1"/>
      <protection locked="0"/>
    </xf>
    <xf numFmtId="0" fontId="9" fillId="7" borderId="120" xfId="0" applyFont="1" applyFill="1" applyBorder="1"/>
    <xf numFmtId="0" fontId="9" fillId="7" borderId="157" xfId="0" applyFont="1" applyFill="1" applyBorder="1"/>
    <xf numFmtId="0" fontId="13" fillId="0" borderId="142" xfId="0" applyFont="1" applyFill="1" applyBorder="1" applyAlignment="1">
      <alignment horizontal="center" vertical="center" wrapText="1"/>
    </xf>
    <xf numFmtId="0" fontId="13" fillId="0" borderId="122" xfId="0" applyFont="1" applyFill="1" applyBorder="1" applyAlignment="1">
      <alignment horizontal="center" vertical="center"/>
    </xf>
    <xf numFmtId="0" fontId="13" fillId="0" borderId="123" xfId="0" applyFont="1" applyFill="1" applyBorder="1" applyAlignment="1">
      <alignment horizontal="center" vertical="center"/>
    </xf>
    <xf numFmtId="0" fontId="0" fillId="7" borderId="156" xfId="0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158" xfId="0" applyFont="1" applyFill="1" applyBorder="1" applyAlignment="1">
      <alignment horizontal="center" vertical="center"/>
    </xf>
    <xf numFmtId="0" fontId="3" fillId="0" borderId="15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5" xfId="0" applyFont="1" applyFill="1" applyBorder="1" applyAlignment="1">
      <alignment horizontal="center" vertical="center"/>
    </xf>
    <xf numFmtId="0" fontId="9" fillId="0" borderId="160" xfId="0" applyFont="1" applyFill="1" applyBorder="1" applyAlignment="1">
      <alignment horizontal="center" vertical="center"/>
    </xf>
    <xf numFmtId="0" fontId="9" fillId="0" borderId="120" xfId="0" applyFont="1" applyFill="1" applyBorder="1" applyAlignment="1">
      <alignment horizontal="center" vertical="center"/>
    </xf>
    <xf numFmtId="0" fontId="9" fillId="0" borderId="161" xfId="0" applyFont="1" applyFill="1" applyBorder="1" applyAlignment="1">
      <alignment horizontal="center" vertical="center"/>
    </xf>
    <xf numFmtId="0" fontId="13" fillId="0" borderId="162" xfId="0" applyFont="1" applyFill="1" applyBorder="1" applyAlignment="1">
      <alignment horizontal="center" vertical="center"/>
    </xf>
    <xf numFmtId="49" fontId="11" fillId="7" borderId="163" xfId="0" applyNumberFormat="1" applyFont="1" applyFill="1" applyBorder="1" applyAlignment="1" applyProtection="1">
      <alignment horizontal="center" vertical="center" shrinkToFit="1"/>
      <protection locked="0"/>
    </xf>
    <xf numFmtId="49" fontId="11" fillId="7" borderId="164" xfId="0" applyNumberFormat="1" applyFont="1" applyFill="1" applyBorder="1" applyAlignment="1" applyProtection="1">
      <alignment horizontal="center" vertical="center" shrinkToFit="1"/>
      <protection locked="0"/>
    </xf>
    <xf numFmtId="0" fontId="9" fillId="7" borderId="143" xfId="0" applyFont="1" applyFill="1" applyBorder="1" applyAlignment="1" applyProtection="1">
      <alignment horizontal="center" vertical="center" shrinkToFit="1"/>
      <protection locked="0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14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46" xfId="0" applyFont="1" applyFill="1" applyBorder="1" applyAlignment="1">
      <alignment horizontal="center" vertical="center"/>
    </xf>
    <xf numFmtId="0" fontId="12" fillId="2" borderId="146" xfId="0" applyFont="1" applyFill="1" applyBorder="1" applyAlignment="1">
      <alignment horizontal="center" vertical="center" shrinkToFit="1"/>
    </xf>
    <xf numFmtId="0" fontId="9" fillId="0" borderId="147" xfId="0" applyFont="1" applyFill="1" applyBorder="1" applyAlignment="1">
      <alignment horizontal="center" vertical="center"/>
    </xf>
    <xf numFmtId="0" fontId="9" fillId="0" borderId="148" xfId="0" applyFont="1" applyFill="1" applyBorder="1" applyAlignment="1">
      <alignment horizontal="center" vertical="center"/>
    </xf>
    <xf numFmtId="0" fontId="9" fillId="0" borderId="149" xfId="0" applyFont="1" applyFill="1" applyBorder="1" applyAlignment="1">
      <alignment horizontal="center" vertical="center"/>
    </xf>
    <xf numFmtId="0" fontId="9" fillId="0" borderId="150" xfId="0" applyFont="1" applyFill="1" applyBorder="1" applyAlignment="1">
      <alignment horizontal="center" vertical="center"/>
    </xf>
    <xf numFmtId="0" fontId="9" fillId="0" borderId="151" xfId="0" applyFont="1" applyFill="1" applyBorder="1" applyAlignment="1">
      <alignment horizontal="center" vertical="center"/>
    </xf>
    <xf numFmtId="0" fontId="9" fillId="0" borderId="152" xfId="0" applyFont="1" applyFill="1" applyBorder="1" applyAlignment="1">
      <alignment horizontal="center" vertical="center" wrapText="1"/>
    </xf>
    <xf numFmtId="0" fontId="9" fillId="0" borderId="153" xfId="0" applyFont="1" applyFill="1" applyBorder="1" applyAlignment="1">
      <alignment horizontal="center" vertical="center"/>
    </xf>
    <xf numFmtId="0" fontId="9" fillId="0" borderId="15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45" xfId="0" applyFont="1" applyFill="1" applyBorder="1" applyAlignment="1">
      <alignment horizontal="center" vertical="center"/>
    </xf>
    <xf numFmtId="0" fontId="3" fillId="0" borderId="15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5" fillId="7" borderId="15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146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/>
    </xf>
    <xf numFmtId="0" fontId="14" fillId="0" borderId="134" xfId="0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13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38" xfId="0" applyFont="1" applyFill="1" applyBorder="1" applyAlignment="1">
      <alignment horizontal="center" vertical="center"/>
    </xf>
    <xf numFmtId="0" fontId="5" fillId="7" borderId="126" xfId="0" applyFont="1" applyFill="1" applyBorder="1" applyAlignment="1" applyProtection="1">
      <alignment horizontal="center" vertical="center" shrinkToFit="1"/>
      <protection locked="0"/>
    </xf>
    <xf numFmtId="0" fontId="11" fillId="7" borderId="129" xfId="0" quotePrefix="1" applyFont="1" applyFill="1" applyBorder="1" applyAlignment="1" applyProtection="1">
      <alignment horizontal="center" vertical="center" shrinkToFit="1"/>
      <protection locked="0"/>
    </xf>
    <xf numFmtId="0" fontId="14" fillId="0" borderId="22" xfId="0" applyFont="1" applyFill="1" applyBorder="1" applyAlignment="1">
      <alignment horizontal="center" vertical="center"/>
    </xf>
    <xf numFmtId="0" fontId="14" fillId="0" borderId="119" xfId="0" applyFont="1" applyFill="1" applyBorder="1" applyAlignment="1">
      <alignment horizontal="center" vertical="center"/>
    </xf>
    <xf numFmtId="0" fontId="11" fillId="0" borderId="139" xfId="0" applyFont="1" applyFill="1" applyBorder="1" applyAlignment="1">
      <alignment horizontal="center" vertical="center" textRotation="255"/>
    </xf>
    <xf numFmtId="0" fontId="11" fillId="0" borderId="140" xfId="0" applyFont="1" applyFill="1" applyBorder="1" applyAlignment="1">
      <alignment horizontal="center" vertical="center" textRotation="255"/>
    </xf>
    <xf numFmtId="0" fontId="11" fillId="0" borderId="141" xfId="0" applyFont="1" applyFill="1" applyBorder="1" applyAlignment="1">
      <alignment horizontal="center" vertical="center" textRotation="255"/>
    </xf>
    <xf numFmtId="49" fontId="11" fillId="7" borderId="14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7" borderId="144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7" borderId="127" xfId="0" quotePrefix="1" applyFont="1" applyFill="1" applyBorder="1" applyAlignment="1" applyProtection="1">
      <alignment horizontal="center" vertical="center" shrinkToFit="1"/>
      <protection locked="0"/>
    </xf>
    <xf numFmtId="49" fontId="11" fillId="7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7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7" borderId="125" xfId="0" applyFont="1" applyFill="1" applyBorder="1" applyAlignment="1" applyProtection="1">
      <alignment horizontal="center" vertical="center" shrinkToFit="1"/>
      <protection locked="0"/>
    </xf>
    <xf numFmtId="0" fontId="5" fillId="7" borderId="126" xfId="0" quotePrefix="1" applyFont="1" applyFill="1" applyBorder="1" applyAlignment="1" applyProtection="1">
      <alignment horizontal="center" vertical="center" shrinkToFit="1"/>
      <protection locked="0"/>
    </xf>
    <xf numFmtId="0" fontId="5" fillId="7" borderId="120" xfId="0" applyFont="1" applyFill="1" applyBorder="1" applyAlignment="1" applyProtection="1">
      <alignment horizontal="center" vertical="center" shrinkToFit="1"/>
      <protection locked="0"/>
    </xf>
    <xf numFmtId="0" fontId="0" fillId="7" borderId="74" xfId="0" applyFill="1" applyBorder="1" applyAlignment="1">
      <alignment horizontal="center" vertical="center"/>
    </xf>
    <xf numFmtId="0" fontId="3" fillId="7" borderId="75" xfId="0" applyFont="1" applyFill="1" applyBorder="1" applyAlignment="1">
      <alignment horizontal="center" vertical="center"/>
    </xf>
    <xf numFmtId="0" fontId="3" fillId="7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5" fillId="7" borderId="79" xfId="0" applyFont="1" applyFill="1" applyBorder="1" applyAlignment="1" applyProtection="1">
      <alignment horizontal="center" vertical="center" shrinkToFit="1"/>
      <protection locked="0"/>
    </xf>
    <xf numFmtId="0" fontId="5" fillId="7" borderId="75" xfId="0" applyFont="1" applyFill="1" applyBorder="1" applyAlignment="1" applyProtection="1">
      <alignment horizontal="center" vertical="center" shrinkToFit="1"/>
      <protection locked="0"/>
    </xf>
    <xf numFmtId="0" fontId="5" fillId="7" borderId="80" xfId="0" applyFont="1" applyFill="1" applyBorder="1" applyAlignment="1" applyProtection="1">
      <alignment horizontal="center" vertical="center" shrinkToFit="1"/>
      <protection locked="0"/>
    </xf>
    <xf numFmtId="0" fontId="5" fillId="7" borderId="81" xfId="3" applyFont="1" applyFill="1" applyBorder="1" applyAlignment="1" applyProtection="1">
      <alignment horizontal="center" vertical="center" shrinkToFit="1"/>
      <protection locked="0"/>
    </xf>
    <xf numFmtId="0" fontId="5" fillId="7" borderId="52" xfId="3" applyFont="1" applyFill="1" applyBorder="1" applyAlignment="1" applyProtection="1">
      <alignment horizontal="center" vertical="center" shrinkToFit="1"/>
      <protection locked="0"/>
    </xf>
    <xf numFmtId="0" fontId="5" fillId="7" borderId="54" xfId="3" applyFont="1" applyFill="1" applyBorder="1" applyAlignment="1" applyProtection="1">
      <alignment horizontal="center" vertical="center" shrinkToFit="1"/>
      <protection locked="0"/>
    </xf>
    <xf numFmtId="0" fontId="14" fillId="0" borderId="120" xfId="0" applyFont="1" applyFill="1" applyBorder="1" applyAlignment="1">
      <alignment horizontal="center" vertical="center"/>
    </xf>
    <xf numFmtId="0" fontId="14" fillId="0" borderId="121" xfId="0" applyFont="1" applyFill="1" applyBorder="1" applyAlignment="1">
      <alignment horizontal="center" vertical="center"/>
    </xf>
    <xf numFmtId="0" fontId="5" fillId="7" borderId="127" xfId="0" applyFont="1" applyFill="1" applyBorder="1" applyAlignment="1" applyProtection="1">
      <alignment horizontal="center" vertical="center" shrinkToFit="1"/>
      <protection locked="0"/>
    </xf>
    <xf numFmtId="0" fontId="11" fillId="7" borderId="99" xfId="0" applyFont="1" applyFill="1" applyBorder="1" applyAlignment="1" applyProtection="1">
      <alignment horizontal="center" vertical="center" shrinkToFit="1"/>
      <protection locked="0"/>
    </xf>
    <xf numFmtId="0" fontId="11" fillId="7" borderId="22" xfId="0" applyFont="1" applyFill="1" applyBorder="1" applyAlignment="1" applyProtection="1">
      <alignment horizontal="center" vertical="center" shrinkToFit="1"/>
      <protection locked="0"/>
    </xf>
    <xf numFmtId="0" fontId="11" fillId="7" borderId="119" xfId="0" applyFont="1" applyFill="1" applyBorder="1" applyAlignment="1" applyProtection="1">
      <alignment horizontal="center" vertical="center" shrinkToFit="1"/>
      <protection locked="0"/>
    </xf>
    <xf numFmtId="49" fontId="11" fillId="7" borderId="99" xfId="0" applyNumberFormat="1" applyFont="1" applyFill="1" applyBorder="1" applyAlignment="1" applyProtection="1">
      <alignment horizontal="center" vertical="center" shrinkToFit="1"/>
      <protection locked="0"/>
    </xf>
    <xf numFmtId="49" fontId="11" fillId="7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7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91" xfId="0" applyFont="1" applyFill="1" applyBorder="1" applyAlignment="1">
      <alignment horizontal="center" vertical="center"/>
    </xf>
    <xf numFmtId="0" fontId="11" fillId="7" borderId="126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12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4" xfId="0" quotePrefix="1" applyFont="1" applyFill="1" applyBorder="1" applyAlignment="1" applyProtection="1">
      <alignment horizontal="center" vertical="center" shrinkToFit="1"/>
      <protection locked="0"/>
    </xf>
    <xf numFmtId="0" fontId="5" fillId="0" borderId="130" xfId="0" applyFont="1" applyFill="1" applyBorder="1" applyAlignment="1" applyProtection="1">
      <alignment horizontal="center" vertical="center" shrinkToFit="1"/>
    </xf>
    <xf numFmtId="0" fontId="11" fillId="0" borderId="16" xfId="0" applyFont="1" applyFill="1" applyBorder="1" applyAlignment="1" applyProtection="1">
      <alignment horizontal="center" vertical="center" shrinkToFit="1"/>
    </xf>
    <xf numFmtId="0" fontId="11" fillId="0" borderId="125" xfId="0" applyFont="1" applyFill="1" applyBorder="1" applyAlignment="1" applyProtection="1">
      <alignment horizontal="center" vertical="center" shrinkToFit="1"/>
    </xf>
    <xf numFmtId="0" fontId="11" fillId="7" borderId="99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119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126" xfId="0" applyFont="1" applyFill="1" applyBorder="1" applyAlignment="1" applyProtection="1">
      <alignment horizontal="center" vertical="center" shrinkToFit="1"/>
      <protection locked="0"/>
    </xf>
    <xf numFmtId="0" fontId="11" fillId="7" borderId="128" xfId="0" applyFont="1" applyFill="1" applyBorder="1" applyAlignment="1" applyProtection="1">
      <alignment horizontal="center" vertical="center" shrinkToFit="1"/>
    </xf>
    <xf numFmtId="0" fontId="11" fillId="7" borderId="22" xfId="0" applyFont="1" applyFill="1" applyBorder="1" applyAlignment="1" applyProtection="1">
      <alignment horizontal="center" vertical="center" shrinkToFit="1"/>
    </xf>
    <xf numFmtId="0" fontId="11" fillId="7" borderId="119" xfId="0" applyFont="1" applyFill="1" applyBorder="1" applyAlignment="1" applyProtection="1">
      <alignment horizontal="center" vertical="center" shrinkToFit="1"/>
    </xf>
    <xf numFmtId="0" fontId="11" fillId="7" borderId="124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0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0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112" xfId="0" applyFont="1" applyFill="1" applyBorder="1" applyAlignment="1" applyProtection="1">
      <alignment horizontal="center" vertical="center" shrinkToFit="1"/>
    </xf>
    <xf numFmtId="0" fontId="11" fillId="0" borderId="10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113" xfId="0" applyFont="1" applyFill="1" applyBorder="1" applyAlignment="1" applyProtection="1">
      <alignment horizontal="center" vertical="center" shrinkToFit="1"/>
      <protection locked="0"/>
    </xf>
    <xf numFmtId="0" fontId="11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right" shrinkToFit="1"/>
      <protection locked="0"/>
    </xf>
    <xf numFmtId="0" fontId="11" fillId="0" borderId="113" xfId="0" applyNumberFormat="1" applyFont="1" applyFill="1" applyBorder="1" applyAlignment="1" applyProtection="1">
      <alignment horizontal="right" shrinkToFit="1"/>
      <protection locked="0"/>
    </xf>
    <xf numFmtId="49" fontId="11" fillId="0" borderId="11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65" xfId="0" applyNumberFormat="1" applyFont="1" applyFill="1" applyBorder="1" applyAlignment="1" applyProtection="1">
      <alignment horizontal="right" shrinkToFit="1"/>
      <protection locked="0"/>
    </xf>
    <xf numFmtId="0" fontId="11" fillId="0" borderId="117" xfId="0" applyNumberFormat="1" applyFont="1" applyFill="1" applyBorder="1" applyAlignment="1" applyProtection="1">
      <alignment horizontal="right" shrinkToFit="1"/>
      <protection locked="0"/>
    </xf>
    <xf numFmtId="0" fontId="11" fillId="0" borderId="9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65" xfId="0" applyFont="1" applyFill="1" applyBorder="1" applyAlignment="1" applyProtection="1">
      <alignment horizontal="center" vertical="center" shrinkToFit="1"/>
      <protection locked="0"/>
    </xf>
    <xf numFmtId="0" fontId="11" fillId="0" borderId="117" xfId="0" applyFont="1" applyFill="1" applyBorder="1" applyAlignment="1" applyProtection="1">
      <alignment horizontal="center" vertical="center" shrinkToFit="1"/>
      <protection locked="0"/>
    </xf>
    <xf numFmtId="0" fontId="11" fillId="0" borderId="178" xfId="0" applyFont="1" applyFill="1" applyBorder="1" applyAlignment="1" applyProtection="1">
      <alignment horizontal="center" vertical="center" shrinkToFit="1"/>
    </xf>
    <xf numFmtId="0" fontId="11" fillId="0" borderId="65" xfId="0" applyFont="1" applyFill="1" applyBorder="1" applyAlignment="1" applyProtection="1">
      <alignment horizontal="center" vertical="center" shrinkToFit="1"/>
    </xf>
    <xf numFmtId="0" fontId="11" fillId="0" borderId="179" xfId="0" applyFont="1" applyFill="1" applyBorder="1" applyAlignment="1" applyProtection="1">
      <alignment horizontal="center" vertical="center" shrinkToFit="1"/>
    </xf>
    <xf numFmtId="0" fontId="11" fillId="0" borderId="180" xfId="0" applyFont="1" applyFill="1" applyBorder="1" applyAlignment="1" applyProtection="1">
      <alignment horizontal="center" vertical="center" shrinkToFit="1"/>
    </xf>
    <xf numFmtId="0" fontId="11" fillId="0" borderId="39" xfId="0" applyFont="1" applyFill="1" applyBorder="1" applyAlignment="1" applyProtection="1">
      <alignment horizontal="center" vertical="center" shrinkToFit="1"/>
    </xf>
    <xf numFmtId="0" fontId="11" fillId="0" borderId="102" xfId="0" applyFont="1" applyFill="1" applyBorder="1" applyAlignment="1" applyProtection="1">
      <alignment horizontal="center" vertical="center" shrinkToFit="1"/>
    </xf>
    <xf numFmtId="0" fontId="11" fillId="0" borderId="18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6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7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9" xfId="0" applyFont="1" applyFill="1" applyBorder="1" applyAlignment="1" applyProtection="1">
      <alignment horizontal="center" vertical="center" shrinkToFit="1"/>
      <protection locked="0"/>
    </xf>
    <xf numFmtId="0" fontId="11" fillId="0" borderId="182" xfId="0" applyFont="1" applyFill="1" applyBorder="1" applyAlignment="1" applyProtection="1">
      <alignment horizontal="center" vertical="center" shrinkToFit="1"/>
      <protection locked="0"/>
    </xf>
    <xf numFmtId="49" fontId="11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7" borderId="128" xfId="0" applyFont="1" applyFill="1" applyBorder="1" applyAlignment="1" applyProtection="1">
      <alignment horizontal="center" vertical="center" shrinkToFit="1"/>
    </xf>
    <xf numFmtId="49" fontId="11" fillId="7" borderId="126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21" xfId="0" applyNumberFormat="1" applyFont="1" applyFill="1" applyBorder="1" applyAlignment="1" applyProtection="1">
      <alignment horizontal="center" vertical="center" shrinkToFit="1"/>
      <protection locked="0"/>
    </xf>
    <xf numFmtId="49" fontId="11" fillId="7" borderId="97" xfId="0" applyNumberFormat="1" applyFont="1" applyFill="1" applyBorder="1" applyAlignment="1" applyProtection="1">
      <alignment horizontal="center" vertical="center" shrinkToFit="1"/>
      <protection locked="0"/>
    </xf>
    <xf numFmtId="49" fontId="11" fillId="7" borderId="118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99" xfId="0" applyFont="1" applyFill="1" applyBorder="1" applyAlignment="1" applyProtection="1">
      <alignment horizontal="center" vertical="center" shrinkToFit="1"/>
      <protection locked="0"/>
    </xf>
    <xf numFmtId="0" fontId="11" fillId="7" borderId="22" xfId="0" quotePrefix="1" applyFont="1" applyFill="1" applyBorder="1" applyAlignment="1" applyProtection="1">
      <alignment horizontal="center" vertical="center" shrinkToFit="1"/>
      <protection locked="0"/>
    </xf>
    <xf numFmtId="0" fontId="11" fillId="7" borderId="119" xfId="0" quotePrefix="1" applyFont="1" applyFill="1" applyBorder="1" applyAlignment="1" applyProtection="1">
      <alignment horizontal="center" vertical="center" shrinkToFit="1"/>
      <protection locked="0"/>
    </xf>
    <xf numFmtId="0" fontId="11" fillId="7" borderId="120" xfId="0" applyFont="1" applyFill="1" applyBorder="1" applyAlignment="1" applyProtection="1">
      <alignment horizontal="center" vertical="center" shrinkToFit="1"/>
      <protection locked="0"/>
    </xf>
    <xf numFmtId="0" fontId="11" fillId="7" borderId="12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1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left" wrapText="1"/>
    </xf>
    <xf numFmtId="0" fontId="5" fillId="0" borderId="86" xfId="0" applyFont="1" applyBorder="1" applyAlignment="1">
      <alignment horizontal="left"/>
    </xf>
    <xf numFmtId="0" fontId="0" fillId="0" borderId="82" xfId="0" applyBorder="1" applyAlignment="1">
      <alignment horizontal="right" vertical="center"/>
    </xf>
    <xf numFmtId="0" fontId="0" fillId="0" borderId="87" xfId="0" applyFont="1" applyBorder="1" applyAlignment="1">
      <alignment horizontal="right" vertical="center"/>
    </xf>
    <xf numFmtId="0" fontId="0" fillId="0" borderId="83" xfId="0" applyFont="1" applyBorder="1" applyAlignment="1">
      <alignment horizontal="right" vertical="center"/>
    </xf>
    <xf numFmtId="0" fontId="0" fillId="0" borderId="84" xfId="0" applyFont="1" applyBorder="1" applyAlignment="1">
      <alignment horizontal="right" vertical="center"/>
    </xf>
    <xf numFmtId="0" fontId="0" fillId="0" borderId="88" xfId="0" applyFont="1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0" fontId="5" fillId="0" borderId="88" xfId="0" applyFont="1" applyBorder="1" applyAlignment="1">
      <alignment horizontal="left" wrapText="1"/>
    </xf>
    <xf numFmtId="49" fontId="11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0" fontId="24" fillId="0" borderId="191" xfId="0" applyFont="1" applyBorder="1" applyAlignment="1" applyProtection="1">
      <alignment horizontal="center" vertical="center" shrinkToFit="1"/>
    </xf>
    <xf numFmtId="0" fontId="24" fillId="0" borderId="87" xfId="0" applyFont="1" applyBorder="1" applyAlignment="1" applyProtection="1">
      <alignment horizontal="center" vertical="center" shrinkToFit="1"/>
    </xf>
    <xf numFmtId="0" fontId="24" fillId="0" borderId="268" xfId="0" applyFont="1" applyBorder="1" applyAlignment="1" applyProtection="1">
      <alignment horizontal="center" vertical="center" shrinkToFit="1"/>
    </xf>
    <xf numFmtId="0" fontId="24" fillId="0" borderId="110" xfId="0" applyFont="1" applyBorder="1" applyAlignment="1" applyProtection="1">
      <alignment horizontal="center" vertical="center" shrinkToFit="1"/>
    </xf>
    <xf numFmtId="0" fontId="24" fillId="0" borderId="24" xfId="0" applyFont="1" applyBorder="1" applyAlignment="1" applyProtection="1">
      <alignment horizontal="center" vertical="center" shrinkToFit="1"/>
    </xf>
    <xf numFmtId="0" fontId="24" fillId="0" borderId="104" xfId="0" applyFont="1" applyBorder="1" applyAlignment="1" applyProtection="1">
      <alignment horizontal="center" vertical="center" shrinkToFit="1"/>
    </xf>
    <xf numFmtId="0" fontId="19" fillId="0" borderId="82" xfId="0" applyFont="1" applyBorder="1" applyAlignment="1" applyProtection="1">
      <alignment horizontal="center" vertical="center" shrinkToFit="1"/>
    </xf>
    <xf numFmtId="0" fontId="19" fillId="0" borderId="87" xfId="0" applyFont="1" applyBorder="1" applyAlignment="1" applyProtection="1">
      <alignment horizontal="center" vertical="center" shrinkToFit="1"/>
    </xf>
    <xf numFmtId="0" fontId="19" fillId="0" borderId="83" xfId="0" applyFont="1" applyBorder="1" applyAlignment="1" applyProtection="1">
      <alignment horizontal="center" vertical="center" shrinkToFit="1"/>
    </xf>
    <xf numFmtId="0" fontId="19" fillId="0" borderId="58" xfId="0" applyFont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center" vertical="center" shrinkToFit="1"/>
    </xf>
    <xf numFmtId="0" fontId="19" fillId="0" borderId="7" xfId="0" applyFont="1" applyBorder="1" applyAlignment="1" applyProtection="1">
      <alignment horizontal="center" vertical="center" shrinkToFit="1"/>
    </xf>
    <xf numFmtId="0" fontId="19" fillId="0" borderId="84" xfId="0" applyFont="1" applyBorder="1" applyAlignment="1" applyProtection="1">
      <alignment horizontal="center" vertical="center" shrinkToFit="1"/>
    </xf>
    <xf numFmtId="0" fontId="19" fillId="0" borderId="88" xfId="0" applyFont="1" applyBorder="1" applyAlignment="1" applyProtection="1">
      <alignment horizontal="center" vertical="center" shrinkToFit="1"/>
    </xf>
    <xf numFmtId="0" fontId="19" fillId="0" borderId="85" xfId="0" applyFont="1" applyBorder="1" applyAlignment="1" applyProtection="1">
      <alignment horizontal="center" vertical="center" shrinkToFit="1"/>
    </xf>
    <xf numFmtId="0" fontId="18" fillId="0" borderId="88" xfId="0" applyFont="1" applyBorder="1" applyAlignment="1" applyProtection="1">
      <alignment horizontal="center" vertical="center" shrinkToFit="1"/>
    </xf>
    <xf numFmtId="0" fontId="21" fillId="0" borderId="28" xfId="0" applyFont="1" applyBorder="1" applyAlignment="1" applyProtection="1">
      <alignment horizontal="center" vertical="center" shrinkToFit="1"/>
    </xf>
    <xf numFmtId="0" fontId="21" fillId="0" borderId="214" xfId="0" applyFont="1" applyBorder="1" applyAlignment="1" applyProtection="1">
      <alignment horizontal="center" vertical="center" shrinkToFit="1"/>
    </xf>
    <xf numFmtId="0" fontId="19" fillId="0" borderId="28" xfId="0" applyFont="1" applyBorder="1" applyAlignment="1" applyProtection="1">
      <alignment horizontal="center" vertical="center" shrinkToFit="1"/>
    </xf>
    <xf numFmtId="0" fontId="19" fillId="0" borderId="214" xfId="0" applyFont="1" applyBorder="1" applyAlignment="1" applyProtection="1">
      <alignment horizontal="center" vertical="center" shrinkToFit="1"/>
    </xf>
    <xf numFmtId="0" fontId="19" fillId="0" borderId="73" xfId="0" applyFont="1" applyBorder="1" applyAlignment="1" applyProtection="1">
      <alignment horizontal="center" vertical="center" shrinkToFit="1"/>
    </xf>
    <xf numFmtId="0" fontId="22" fillId="0" borderId="82" xfId="0" applyFont="1" applyBorder="1" applyAlignment="1" applyProtection="1">
      <alignment horizontal="center" vertical="center" shrinkToFit="1"/>
    </xf>
    <xf numFmtId="0" fontId="22" fillId="0" borderId="87" xfId="0" applyFont="1" applyBorder="1" applyAlignment="1" applyProtection="1">
      <alignment horizontal="center" vertical="center" shrinkToFit="1"/>
    </xf>
    <xf numFmtId="0" fontId="22" fillId="0" borderId="83" xfId="0" applyFont="1" applyBorder="1" applyAlignment="1" applyProtection="1">
      <alignment horizontal="center" vertical="center" shrinkToFit="1"/>
    </xf>
    <xf numFmtId="0" fontId="22" fillId="0" borderId="58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0" fontId="22" fillId="0" borderId="84" xfId="0" applyFont="1" applyBorder="1" applyAlignment="1" applyProtection="1">
      <alignment horizontal="center" vertical="center" shrinkToFit="1"/>
    </xf>
    <xf numFmtId="0" fontId="22" fillId="0" borderId="88" xfId="0" applyFont="1" applyBorder="1" applyAlignment="1" applyProtection="1">
      <alignment horizontal="center" vertical="center" shrinkToFit="1"/>
    </xf>
    <xf numFmtId="0" fontId="22" fillId="0" borderId="85" xfId="0" applyFont="1" applyBorder="1" applyAlignment="1" applyProtection="1">
      <alignment horizontal="center" vertical="center" shrinkToFit="1"/>
    </xf>
    <xf numFmtId="0" fontId="21" fillId="0" borderId="73" xfId="0" applyFont="1" applyBorder="1" applyAlignment="1" applyProtection="1">
      <alignment horizontal="center" vertical="center" shrinkToFit="1"/>
    </xf>
    <xf numFmtId="0" fontId="21" fillId="0" borderId="60" xfId="0" applyFont="1" applyBorder="1" applyAlignment="1" applyProtection="1">
      <alignment horizontal="center" vertical="top" shrinkToFit="1"/>
    </xf>
    <xf numFmtId="0" fontId="21" fillId="0" borderId="24" xfId="0" applyFont="1" applyBorder="1" applyAlignment="1" applyProtection="1">
      <alignment horizontal="center" vertical="top" shrinkToFit="1"/>
    </xf>
    <xf numFmtId="0" fontId="21" fillId="0" borderId="104" xfId="0" applyFont="1" applyBorder="1" applyAlignment="1" applyProtection="1">
      <alignment horizontal="center" vertical="top" shrinkToFit="1"/>
    </xf>
    <xf numFmtId="0" fontId="24" fillId="3" borderId="227" xfId="0" applyFont="1" applyFill="1" applyBorder="1" applyAlignment="1" applyProtection="1">
      <alignment horizontal="center" vertical="center" shrinkToFit="1"/>
    </xf>
    <xf numFmtId="0" fontId="24" fillId="3" borderId="228" xfId="0" applyFont="1" applyFill="1" applyBorder="1" applyAlignment="1" applyProtection="1">
      <alignment horizontal="center" vertical="center" shrinkToFit="1"/>
    </xf>
    <xf numFmtId="0" fontId="24" fillId="3" borderId="229" xfId="0" applyFont="1" applyFill="1" applyBorder="1" applyAlignment="1" applyProtection="1">
      <alignment horizontal="center" vertical="center" shrinkToFit="1"/>
    </xf>
    <xf numFmtId="0" fontId="24" fillId="3" borderId="230" xfId="0" applyFont="1" applyFill="1" applyBorder="1" applyAlignment="1" applyProtection="1">
      <alignment horizontal="center" vertical="center" shrinkToFit="1"/>
    </xf>
    <xf numFmtId="0" fontId="24" fillId="3" borderId="23" xfId="0" applyFont="1" applyFill="1" applyBorder="1" applyAlignment="1" applyProtection="1">
      <alignment horizontal="center" vertical="center" shrinkToFit="1"/>
    </xf>
    <xf numFmtId="0" fontId="24" fillId="3" borderId="231" xfId="0" applyFont="1" applyFill="1" applyBorder="1" applyAlignment="1" applyProtection="1">
      <alignment horizontal="center" vertical="center" shrinkToFit="1"/>
    </xf>
    <xf numFmtId="0" fontId="24" fillId="3" borderId="190" xfId="0" applyFont="1" applyFill="1" applyBorder="1" applyAlignment="1" applyProtection="1">
      <alignment horizontal="center" vertical="center" shrinkToFit="1"/>
    </xf>
    <xf numFmtId="0" fontId="24" fillId="3" borderId="232" xfId="0" applyFont="1" applyFill="1" applyBorder="1" applyAlignment="1" applyProtection="1">
      <alignment horizontal="center" vertical="center" shrinkToFit="1"/>
    </xf>
    <xf numFmtId="0" fontId="24" fillId="3" borderId="233" xfId="0" applyFont="1" applyFill="1" applyBorder="1" applyAlignment="1" applyProtection="1">
      <alignment horizontal="center" vertical="center" shrinkToFit="1"/>
    </xf>
    <xf numFmtId="0" fontId="24" fillId="3" borderId="184" xfId="0" applyFont="1" applyFill="1" applyBorder="1" applyAlignment="1" applyProtection="1">
      <alignment horizontal="center" vertical="center" shrinkToFit="1"/>
    </xf>
    <xf numFmtId="0" fontId="24" fillId="3" borderId="234" xfId="0" applyFont="1" applyFill="1" applyBorder="1" applyAlignment="1" applyProtection="1">
      <alignment horizontal="center" vertical="center" shrinkToFit="1"/>
    </xf>
    <xf numFmtId="0" fontId="24" fillId="3" borderId="235" xfId="0" applyFont="1" applyFill="1" applyBorder="1" applyAlignment="1" applyProtection="1">
      <alignment horizontal="center" vertical="center" shrinkToFit="1"/>
    </xf>
    <xf numFmtId="0" fontId="24" fillId="3" borderId="236" xfId="0" applyFont="1" applyFill="1" applyBorder="1" applyAlignment="1" applyProtection="1">
      <alignment horizontal="center" vertical="center" shrinkToFit="1"/>
    </xf>
    <xf numFmtId="0" fontId="24" fillId="3" borderId="237" xfId="0" applyFont="1" applyFill="1" applyBorder="1" applyAlignment="1" applyProtection="1">
      <alignment horizontal="center" vertical="center" shrinkToFit="1"/>
    </xf>
    <xf numFmtId="0" fontId="24" fillId="3" borderId="238" xfId="0" applyFont="1" applyFill="1" applyBorder="1" applyAlignment="1" applyProtection="1">
      <alignment horizontal="center" vertical="center" shrinkToFit="1"/>
    </xf>
    <xf numFmtId="0" fontId="21" fillId="0" borderId="227" xfId="0" applyFont="1" applyBorder="1" applyAlignment="1" applyProtection="1">
      <alignment horizontal="center" vertical="center" shrinkToFit="1"/>
    </xf>
    <xf numFmtId="0" fontId="21" fillId="0" borderId="229" xfId="0" applyFont="1" applyBorder="1" applyAlignment="1" applyProtection="1">
      <alignment horizontal="center" vertical="center" shrinkToFit="1"/>
    </xf>
    <xf numFmtId="0" fontId="21" fillId="0" borderId="239" xfId="0" applyFont="1" applyBorder="1" applyAlignment="1" applyProtection="1">
      <alignment horizontal="center" vertical="center" shrinkToFit="1"/>
    </xf>
    <xf numFmtId="0" fontId="21" fillId="0" borderId="240" xfId="0" applyFont="1" applyBorder="1" applyAlignment="1" applyProtection="1">
      <alignment horizontal="center" vertical="center" shrinkToFit="1"/>
    </xf>
    <xf numFmtId="180" fontId="0" fillId="0" borderId="229" xfId="0" applyNumberFormat="1" applyFont="1" applyBorder="1" applyAlignment="1" applyProtection="1">
      <alignment horizontal="center" vertical="top" shrinkToFit="1"/>
    </xf>
    <xf numFmtId="180" fontId="0" fillId="0" borderId="241" xfId="0" applyNumberFormat="1" applyFont="1" applyBorder="1" applyAlignment="1" applyProtection="1">
      <alignment horizontal="center" vertical="top" shrinkToFit="1"/>
    </xf>
    <xf numFmtId="0" fontId="24" fillId="0" borderId="26" xfId="0" applyFont="1" applyBorder="1" applyAlignment="1" applyProtection="1">
      <alignment horizontal="distributed" vertical="center" indent="1" shrinkToFit="1"/>
    </xf>
    <xf numFmtId="0" fontId="24" fillId="0" borderId="220" xfId="0" applyFont="1" applyBorder="1" applyAlignment="1" applyProtection="1">
      <alignment horizontal="distributed" vertical="center" indent="1" shrinkToFit="1"/>
    </xf>
    <xf numFmtId="0" fontId="24" fillId="0" borderId="221" xfId="0" applyFont="1" applyBorder="1" applyAlignment="1" applyProtection="1">
      <alignment horizontal="distributed" vertical="center" indent="1" shrinkToFit="1"/>
    </xf>
    <xf numFmtId="0" fontId="18" fillId="0" borderId="222" xfId="0" applyFont="1" applyBorder="1" applyAlignment="1" applyProtection="1">
      <alignment horizontal="center" vertical="center" shrinkToFit="1"/>
    </xf>
    <xf numFmtId="0" fontId="18" fillId="0" borderId="220" xfId="0" applyFont="1" applyBorder="1" applyAlignment="1" applyProtection="1">
      <alignment horizontal="center" vertical="center" shrinkToFit="1"/>
    </xf>
    <xf numFmtId="0" fontId="18" fillId="0" borderId="223" xfId="0" applyFont="1" applyBorder="1" applyAlignment="1" applyProtection="1">
      <alignment horizontal="center" vertical="center" shrinkToFit="1"/>
    </xf>
    <xf numFmtId="178" fontId="18" fillId="0" borderId="331" xfId="0" applyNumberFormat="1" applyFont="1" applyBorder="1" applyAlignment="1" applyProtection="1">
      <alignment horizontal="center" vertical="center" shrinkToFit="1"/>
      <protection locked="0"/>
    </xf>
    <xf numFmtId="178" fontId="18" fillId="0" borderId="332" xfId="0" applyNumberFormat="1" applyFont="1" applyBorder="1" applyAlignment="1" applyProtection="1">
      <alignment horizontal="center" vertical="center" shrinkToFit="1"/>
      <protection locked="0"/>
    </xf>
    <xf numFmtId="0" fontId="18" fillId="0" borderId="332" xfId="0" applyFont="1" applyBorder="1" applyAlignment="1" applyProtection="1">
      <alignment horizontal="center" vertical="center" shrinkToFit="1"/>
      <protection locked="0"/>
    </xf>
    <xf numFmtId="0" fontId="18" fillId="0" borderId="333" xfId="0" applyFont="1" applyBorder="1" applyAlignment="1" applyProtection="1">
      <alignment horizontal="center" vertical="center" shrinkToFit="1"/>
      <protection locked="0"/>
    </xf>
    <xf numFmtId="0" fontId="24" fillId="0" borderId="28" xfId="0" applyFont="1" applyBorder="1" applyAlignment="1" applyProtection="1">
      <alignment horizontal="distributed" vertical="center" indent="1" shrinkToFit="1"/>
    </xf>
    <xf numFmtId="0" fontId="24" fillId="0" borderId="214" xfId="0" applyFont="1" applyBorder="1" applyAlignment="1" applyProtection="1">
      <alignment horizontal="distributed" vertical="center" indent="1" shrinkToFit="1"/>
    </xf>
    <xf numFmtId="0" fontId="24" fillId="0" borderId="215" xfId="0" applyFont="1" applyBorder="1" applyAlignment="1" applyProtection="1">
      <alignment horizontal="distributed" vertical="center" indent="1" shrinkToFit="1"/>
    </xf>
    <xf numFmtId="0" fontId="18" fillId="0" borderId="216" xfId="0" applyFont="1" applyBorder="1" applyAlignment="1" applyProtection="1">
      <alignment horizontal="center" vertical="center" shrinkToFit="1"/>
    </xf>
    <xf numFmtId="0" fontId="18" fillId="0" borderId="214" xfId="0" applyFont="1" applyBorder="1" applyAlignment="1" applyProtection="1">
      <alignment horizontal="center" vertical="center" shrinkToFit="1"/>
    </xf>
    <xf numFmtId="0" fontId="18" fillId="0" borderId="73" xfId="0" applyFont="1" applyBorder="1" applyAlignment="1" applyProtection="1">
      <alignment horizontal="center" vertical="center" shrinkToFit="1"/>
    </xf>
    <xf numFmtId="178" fontId="18" fillId="0" borderId="334" xfId="0" applyNumberFormat="1" applyFont="1" applyBorder="1" applyAlignment="1" applyProtection="1">
      <alignment horizontal="center" vertical="center" shrinkToFit="1"/>
      <protection locked="0"/>
    </xf>
    <xf numFmtId="178" fontId="18" fillId="0" borderId="335" xfId="0" applyNumberFormat="1" applyFont="1" applyBorder="1" applyAlignment="1" applyProtection="1">
      <alignment horizontal="center" vertical="center" shrinkToFit="1"/>
      <protection locked="0"/>
    </xf>
    <xf numFmtId="0" fontId="18" fillId="0" borderId="335" xfId="0" applyFont="1" applyBorder="1" applyAlignment="1" applyProtection="1">
      <alignment horizontal="center" vertical="center" shrinkToFit="1"/>
      <protection locked="0"/>
    </xf>
    <xf numFmtId="0" fontId="18" fillId="0" borderId="336" xfId="0" applyFont="1" applyBorder="1" applyAlignment="1" applyProtection="1">
      <alignment horizontal="center" vertical="center" shrinkToFit="1"/>
      <protection locked="0"/>
    </xf>
    <xf numFmtId="0" fontId="18" fillId="0" borderId="34" xfId="0" applyFont="1" applyBorder="1" applyAlignment="1" applyProtection="1">
      <alignment horizontal="center" vertical="center" shrinkToFit="1"/>
    </xf>
    <xf numFmtId="0" fontId="18" fillId="0" borderId="201" xfId="0" applyFont="1" applyBorder="1" applyAlignment="1" applyProtection="1">
      <alignment horizontal="center" vertical="center" shrinkToFit="1"/>
    </xf>
    <xf numFmtId="0" fontId="18" fillId="4" borderId="0" xfId="0" applyFont="1" applyFill="1" applyBorder="1" applyAlignment="1" applyProtection="1">
      <alignment horizontal="center" vertical="center" shrinkToFit="1"/>
    </xf>
    <xf numFmtId="0" fontId="18" fillId="4" borderId="202" xfId="0" applyFont="1" applyFill="1" applyBorder="1" applyAlignment="1" applyProtection="1">
      <alignment horizontal="right" vertical="center" shrinkToFit="1"/>
    </xf>
    <xf numFmtId="0" fontId="18" fillId="4" borderId="188" xfId="0" applyFont="1" applyFill="1" applyBorder="1" applyAlignment="1" applyProtection="1">
      <alignment horizontal="right" vertical="center" shrinkToFit="1"/>
    </xf>
    <xf numFmtId="0" fontId="18" fillId="4" borderId="189" xfId="0" applyFont="1" applyFill="1" applyBorder="1" applyAlignment="1" applyProtection="1">
      <alignment horizontal="right" vertical="center" shrinkToFit="1"/>
    </xf>
    <xf numFmtId="177" fontId="24" fillId="3" borderId="183" xfId="0" applyNumberFormat="1" applyFont="1" applyFill="1" applyBorder="1" applyAlignment="1" applyProtection="1">
      <alignment horizontal="center" vertical="center" shrinkToFit="1"/>
    </xf>
    <xf numFmtId="177" fontId="24" fillId="3" borderId="203" xfId="0" applyNumberFormat="1" applyFont="1" applyFill="1" applyBorder="1" applyAlignment="1" applyProtection="1">
      <alignment horizontal="center" vertical="center" shrinkToFit="1"/>
    </xf>
    <xf numFmtId="177" fontId="24" fillId="3" borderId="204" xfId="0" applyNumberFormat="1" applyFont="1" applyFill="1" applyBorder="1" applyAlignment="1" applyProtection="1">
      <alignment horizontal="center" vertical="center" shrinkToFit="1"/>
    </xf>
    <xf numFmtId="177" fontId="24" fillId="3" borderId="23" xfId="0" applyNumberFormat="1" applyFont="1" applyFill="1" applyBorder="1" applyAlignment="1" applyProtection="1">
      <alignment horizontal="center" vertical="center" shrinkToFit="1"/>
    </xf>
    <xf numFmtId="177" fontId="24" fillId="3" borderId="205" xfId="0" applyNumberFormat="1" applyFont="1" applyFill="1" applyBorder="1" applyAlignment="1" applyProtection="1">
      <alignment horizontal="center" vertical="center" shrinkToFit="1"/>
    </xf>
    <xf numFmtId="177" fontId="24" fillId="3" borderId="206" xfId="0" applyNumberFormat="1" applyFont="1" applyFill="1" applyBorder="1" applyAlignment="1" applyProtection="1">
      <alignment horizontal="center" vertical="center" shrinkToFit="1"/>
    </xf>
    <xf numFmtId="177" fontId="24" fillId="3" borderId="190" xfId="0" applyNumberFormat="1" applyFont="1" applyFill="1" applyBorder="1" applyAlignment="1" applyProtection="1">
      <alignment horizontal="center" vertical="center" shrinkToFit="1"/>
    </xf>
    <xf numFmtId="177" fontId="24" fillId="3" borderId="207" xfId="0" applyNumberFormat="1" applyFont="1" applyFill="1" applyBorder="1" applyAlignment="1" applyProtection="1">
      <alignment horizontal="center" vertical="center" shrinkToFit="1"/>
    </xf>
    <xf numFmtId="178" fontId="24" fillId="3" borderId="184" xfId="0" applyNumberFormat="1" applyFont="1" applyFill="1" applyBorder="1" applyAlignment="1" applyProtection="1">
      <alignment horizontal="center" vertical="center" wrapText="1" shrinkToFit="1"/>
    </xf>
    <xf numFmtId="178" fontId="24" fillId="3" borderId="208" xfId="0" applyNumberFormat="1" applyFont="1" applyFill="1" applyBorder="1" applyAlignment="1" applyProtection="1">
      <alignment horizontal="center" vertical="center" shrinkToFit="1"/>
    </xf>
    <xf numFmtId="0" fontId="24" fillId="3" borderId="183" xfId="0" applyFont="1" applyFill="1" applyBorder="1" applyAlignment="1" applyProtection="1">
      <alignment horizontal="center" vertical="center" shrinkToFit="1"/>
    </xf>
    <xf numFmtId="0" fontId="24" fillId="3" borderId="209" xfId="0" applyFont="1" applyFill="1" applyBorder="1" applyAlignment="1" applyProtection="1">
      <alignment horizontal="center" vertical="center" shrinkToFit="1"/>
    </xf>
    <xf numFmtId="0" fontId="24" fillId="3" borderId="210" xfId="0" applyFont="1" applyFill="1" applyBorder="1" applyAlignment="1" applyProtection="1">
      <alignment horizontal="center" vertical="center" shrinkToFit="1"/>
    </xf>
    <xf numFmtId="0" fontId="24" fillId="3" borderId="211" xfId="0" applyFont="1" applyFill="1" applyBorder="1" applyAlignment="1" applyProtection="1">
      <alignment horizontal="center" vertical="center" shrinkToFit="1"/>
    </xf>
    <xf numFmtId="0" fontId="24" fillId="3" borderId="212" xfId="0" applyFont="1" applyFill="1" applyBorder="1" applyAlignment="1" applyProtection="1">
      <alignment horizontal="center" vertical="center" shrinkToFit="1"/>
    </xf>
    <xf numFmtId="177" fontId="24" fillId="3" borderId="212" xfId="0" applyNumberFormat="1" applyFont="1" applyFill="1" applyBorder="1" applyAlignment="1" applyProtection="1">
      <alignment horizontal="center" vertical="center" shrinkToFit="1"/>
    </xf>
    <xf numFmtId="177" fontId="24" fillId="3" borderId="210" xfId="0" applyNumberFormat="1" applyFont="1" applyFill="1" applyBorder="1" applyAlignment="1" applyProtection="1">
      <alignment horizontal="center" vertical="center" shrinkToFit="1"/>
    </xf>
    <xf numFmtId="177" fontId="24" fillId="3" borderId="211" xfId="0" applyNumberFormat="1" applyFont="1" applyFill="1" applyBorder="1" applyAlignment="1" applyProtection="1">
      <alignment horizontal="center" vertical="center" shrinkToFit="1"/>
    </xf>
    <xf numFmtId="0" fontId="24" fillId="3" borderId="213" xfId="0" applyFont="1" applyFill="1" applyBorder="1" applyAlignment="1" applyProtection="1">
      <alignment horizontal="center" vertical="center" shrinkToFit="1"/>
    </xf>
    <xf numFmtId="0" fontId="29" fillId="6" borderId="0" xfId="0" applyFont="1" applyFill="1" applyAlignment="1" applyProtection="1">
      <alignment horizontal="center" vertical="top" shrinkToFit="1"/>
    </xf>
    <xf numFmtId="0" fontId="24" fillId="0" borderId="183" xfId="0" applyFont="1" applyBorder="1" applyAlignment="1" applyProtection="1">
      <alignment vertical="top" shrinkToFit="1"/>
    </xf>
    <xf numFmtId="0" fontId="24" fillId="0" borderId="23" xfId="0" applyFont="1" applyBorder="1" applyAlignment="1" applyProtection="1">
      <alignment vertical="top" shrinkToFit="1"/>
    </xf>
    <xf numFmtId="0" fontId="24" fillId="0" borderId="184" xfId="0" applyFont="1" applyBorder="1" applyAlignment="1" applyProtection="1">
      <alignment vertical="top" shrinkToFit="1"/>
    </xf>
    <xf numFmtId="0" fontId="24" fillId="0" borderId="110" xfId="0" applyFont="1" applyBorder="1" applyAlignment="1" applyProtection="1">
      <alignment vertical="top" shrinkToFit="1"/>
    </xf>
    <xf numFmtId="0" fontId="24" fillId="0" borderId="24" xfId="0" applyFont="1" applyBorder="1" applyAlignment="1" applyProtection="1">
      <alignment vertical="top" shrinkToFit="1"/>
    </xf>
    <xf numFmtId="0" fontId="24" fillId="0" borderId="104" xfId="0" applyFont="1" applyBorder="1" applyAlignment="1" applyProtection="1">
      <alignment vertical="top" shrinkToFit="1"/>
    </xf>
    <xf numFmtId="0" fontId="0" fillId="0" borderId="0" xfId="0" applyBorder="1" applyAlignment="1" applyProtection="1">
      <alignment horizontal="center" vertical="center" shrinkToFit="1"/>
    </xf>
    <xf numFmtId="0" fontId="25" fillId="0" borderId="0" xfId="0" applyFont="1" applyBorder="1" applyAlignment="1" applyProtection="1">
      <alignment horizontal="right" vertical="center" shrinkToFit="1"/>
    </xf>
    <xf numFmtId="0" fontId="25" fillId="0" borderId="190" xfId="0" applyFont="1" applyBorder="1" applyAlignment="1" applyProtection="1">
      <alignment horizontal="center" vertical="center" shrinkToFit="1"/>
    </xf>
    <xf numFmtId="0" fontId="24" fillId="0" borderId="186" xfId="0" applyFont="1" applyBorder="1" applyAlignment="1" applyProtection="1">
      <alignment horizontal="distributed" vertical="center" indent="1" shrinkToFit="1"/>
    </xf>
    <xf numFmtId="0" fontId="24" fillId="3" borderId="191" xfId="0" applyFont="1" applyFill="1" applyBorder="1" applyAlignment="1" applyProtection="1">
      <alignment horizontal="center" vertical="center" shrinkToFit="1"/>
    </xf>
    <xf numFmtId="0" fontId="24" fillId="3" borderId="192" xfId="0" applyFont="1" applyFill="1" applyBorder="1" applyAlignment="1" applyProtection="1">
      <alignment horizontal="center" vertical="center" shrinkToFit="1"/>
    </xf>
    <xf numFmtId="0" fontId="24" fillId="3" borderId="110" xfId="0" applyFont="1" applyFill="1" applyBorder="1" applyAlignment="1" applyProtection="1">
      <alignment horizontal="center" vertical="center" shrinkToFit="1"/>
    </xf>
    <xf numFmtId="0" fontId="24" fillId="3" borderId="193" xfId="0" applyFont="1" applyFill="1" applyBorder="1" applyAlignment="1" applyProtection="1">
      <alignment horizontal="center" vertical="center" shrinkToFit="1"/>
    </xf>
    <xf numFmtId="0" fontId="5" fillId="0" borderId="194" xfId="0" applyFont="1" applyFill="1" applyBorder="1" applyAlignment="1" applyProtection="1">
      <alignment horizontal="center" vertical="center" shrinkToFit="1"/>
    </xf>
    <xf numFmtId="0" fontId="5" fillId="0" borderId="194" xfId="0" quotePrefix="1" applyFont="1" applyFill="1" applyBorder="1" applyAlignment="1" applyProtection="1">
      <alignment horizontal="center" vertical="center" shrinkToFit="1"/>
    </xf>
    <xf numFmtId="0" fontId="5" fillId="0" borderId="328" xfId="0" quotePrefix="1" applyFont="1" applyFill="1" applyBorder="1" applyAlignment="1" applyProtection="1">
      <alignment horizontal="center" vertical="center" shrinkToFit="1"/>
    </xf>
    <xf numFmtId="0" fontId="5" fillId="0" borderId="329" xfId="0" applyFont="1" applyFill="1" applyBorder="1" applyAlignment="1" applyProtection="1">
      <alignment horizontal="center" vertical="center" shrinkToFit="1"/>
    </xf>
    <xf numFmtId="0" fontId="5" fillId="0" borderId="329" xfId="0" quotePrefix="1" applyFont="1" applyFill="1" applyBorder="1" applyAlignment="1" applyProtection="1">
      <alignment horizontal="center" vertical="center" shrinkToFit="1"/>
    </xf>
    <xf numFmtId="0" fontId="5" fillId="0" borderId="330" xfId="0" quotePrefix="1" applyFont="1" applyFill="1" applyBorder="1" applyAlignment="1" applyProtection="1">
      <alignment horizontal="center" vertical="center" shrinkToFit="1"/>
    </xf>
    <xf numFmtId="0" fontId="24" fillId="0" borderId="195" xfId="0" applyFont="1" applyBorder="1" applyAlignment="1" applyProtection="1">
      <alignment horizontal="distributed" vertical="center" indent="1" shrinkToFit="1"/>
    </xf>
    <xf numFmtId="0" fontId="24" fillId="3" borderId="196" xfId="0" applyFont="1" applyFill="1" applyBorder="1" applyAlignment="1" applyProtection="1">
      <alignment horizontal="center" vertical="center" shrinkToFit="1"/>
    </xf>
    <xf numFmtId="0" fontId="24" fillId="3" borderId="197" xfId="0" applyFont="1" applyFill="1" applyBorder="1" applyAlignment="1" applyProtection="1">
      <alignment horizontal="center" vertical="center" shrinkToFit="1"/>
    </xf>
    <xf numFmtId="0" fontId="24" fillId="3" borderId="198" xfId="0" applyFont="1" applyFill="1" applyBorder="1" applyAlignment="1" applyProtection="1">
      <alignment horizontal="center" vertical="center" shrinkToFit="1"/>
    </xf>
    <xf numFmtId="0" fontId="24" fillId="3" borderId="199" xfId="0" applyFont="1" applyFill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18" fillId="0" borderId="200" xfId="0" applyFont="1" applyBorder="1" applyAlignment="1" applyProtection="1">
      <alignment horizontal="center" vertical="center" shrinkToFit="1"/>
    </xf>
    <xf numFmtId="178" fontId="18" fillId="0" borderId="26" xfId="0" applyNumberFormat="1" applyFont="1" applyBorder="1" applyAlignment="1" applyProtection="1">
      <alignment horizontal="center" vertical="center" shrinkToFit="1"/>
      <protection locked="0"/>
    </xf>
    <xf numFmtId="178" fontId="18" fillId="0" borderId="220" xfId="0" applyNumberFormat="1" applyFont="1" applyBorder="1" applyAlignment="1" applyProtection="1">
      <alignment horizontal="center" vertical="center" shrinkToFit="1"/>
      <protection locked="0"/>
    </xf>
    <xf numFmtId="178" fontId="18" fillId="0" borderId="224" xfId="0" applyNumberFormat="1" applyFont="1" applyBorder="1" applyAlignment="1" applyProtection="1">
      <alignment horizontal="center" vertical="center" shrinkToFit="1"/>
      <protection locked="0"/>
    </xf>
    <xf numFmtId="178" fontId="18" fillId="0" borderId="225" xfId="0" applyNumberFormat="1" applyFont="1" applyBorder="1" applyAlignment="1" applyProtection="1">
      <alignment horizontal="center" vertical="center" shrinkToFit="1"/>
      <protection locked="0"/>
    </xf>
    <xf numFmtId="0" fontId="18" fillId="0" borderId="225" xfId="0" applyFont="1" applyBorder="1" applyAlignment="1" applyProtection="1">
      <alignment horizontal="center" vertical="center" shrinkToFit="1"/>
      <protection locked="0"/>
    </xf>
    <xf numFmtId="0" fontId="18" fillId="0" borderId="220" xfId="0" applyFont="1" applyBorder="1" applyAlignment="1" applyProtection="1">
      <alignment horizontal="center" vertical="center" shrinkToFit="1"/>
      <protection locked="0"/>
    </xf>
    <xf numFmtId="0" fontId="18" fillId="0" borderId="226" xfId="0" applyFont="1" applyBorder="1" applyAlignment="1" applyProtection="1">
      <alignment horizontal="center" vertical="center" shrinkToFit="1"/>
      <protection locked="0"/>
    </xf>
    <xf numFmtId="178" fontId="18" fillId="0" borderId="28" xfId="0" applyNumberFormat="1" applyFont="1" applyBorder="1" applyAlignment="1" applyProtection="1">
      <alignment horizontal="center" vertical="center" shrinkToFit="1"/>
      <protection locked="0"/>
    </xf>
    <xf numFmtId="178" fontId="18" fillId="0" borderId="214" xfId="0" applyNumberFormat="1" applyFont="1" applyBorder="1" applyAlignment="1" applyProtection="1">
      <alignment horizontal="center" vertical="center" shrinkToFit="1"/>
      <protection locked="0"/>
    </xf>
    <xf numFmtId="178" fontId="18" fillId="0" borderId="217" xfId="0" applyNumberFormat="1" applyFont="1" applyBorder="1" applyAlignment="1" applyProtection="1">
      <alignment horizontal="center" vertical="center" shrinkToFit="1"/>
      <protection locked="0"/>
    </xf>
    <xf numFmtId="178" fontId="18" fillId="0" borderId="218" xfId="0" applyNumberFormat="1" applyFont="1" applyBorder="1" applyAlignment="1" applyProtection="1">
      <alignment horizontal="center" vertical="center" shrinkToFit="1"/>
      <protection locked="0"/>
    </xf>
    <xf numFmtId="0" fontId="18" fillId="0" borderId="218" xfId="0" applyFont="1" applyBorder="1" applyAlignment="1" applyProtection="1">
      <alignment horizontal="center" vertical="center" shrinkToFit="1"/>
      <protection locked="0"/>
    </xf>
    <xf numFmtId="0" fontId="18" fillId="0" borderId="214" xfId="0" applyFont="1" applyBorder="1" applyAlignment="1" applyProtection="1">
      <alignment horizontal="center" vertical="center" shrinkToFit="1"/>
      <protection locked="0"/>
    </xf>
    <xf numFmtId="0" fontId="18" fillId="0" borderId="219" xfId="0" applyFont="1" applyBorder="1" applyAlignment="1" applyProtection="1">
      <alignment horizontal="center" vertical="center" shrinkToFit="1"/>
      <protection locked="0"/>
    </xf>
    <xf numFmtId="0" fontId="24" fillId="0" borderId="187" xfId="0" applyFont="1" applyBorder="1" applyAlignment="1" applyProtection="1">
      <alignment horizontal="center" vertical="center" shrinkToFit="1"/>
    </xf>
    <xf numFmtId="0" fontId="24" fillId="0" borderId="188" xfId="0" applyFont="1" applyBorder="1" applyAlignment="1" applyProtection="1">
      <alignment horizontal="center" vertical="center" shrinkToFit="1"/>
    </xf>
    <xf numFmtId="0" fontId="24" fillId="0" borderId="189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25" fillId="0" borderId="190" xfId="0" applyFont="1" applyBorder="1" applyAlignment="1" applyProtection="1">
      <alignment horizontal="center" vertical="center" shrinkToFit="1"/>
      <protection locked="0"/>
    </xf>
    <xf numFmtId="0" fontId="3" fillId="0" borderId="66" xfId="4" applyFont="1" applyBorder="1" applyAlignment="1" applyProtection="1">
      <alignment horizontal="right" shrinkToFit="1"/>
    </xf>
    <xf numFmtId="0" fontId="3" fillId="0" borderId="67" xfId="4" applyFont="1" applyBorder="1" applyAlignment="1" applyProtection="1">
      <alignment horizontal="right" shrinkToFit="1"/>
    </xf>
    <xf numFmtId="0" fontId="3" fillId="0" borderId="66" xfId="4" applyFont="1" applyBorder="1" applyAlignment="1" applyProtection="1">
      <alignment horizontal="left" vertical="center" shrinkToFit="1"/>
    </xf>
    <xf numFmtId="0" fontId="3" fillId="0" borderId="52" xfId="4" applyFont="1" applyBorder="1" applyAlignment="1" applyProtection="1">
      <alignment horizontal="left" vertical="center" shrinkToFit="1"/>
    </xf>
    <xf numFmtId="0" fontId="3" fillId="0" borderId="318" xfId="4" applyFont="1" applyBorder="1" applyAlignment="1" applyProtection="1">
      <alignment vertical="center"/>
    </xf>
    <xf numFmtId="0" fontId="3" fillId="0" borderId="52" xfId="4" applyFont="1" applyBorder="1" applyAlignment="1" applyProtection="1">
      <alignment vertical="center"/>
    </xf>
    <xf numFmtId="0" fontId="3" fillId="0" borderId="54" xfId="4" applyFont="1" applyBorder="1" applyAlignment="1" applyProtection="1">
      <alignment vertical="center"/>
    </xf>
    <xf numFmtId="0" fontId="3" fillId="0" borderId="155" xfId="4" applyFont="1" applyBorder="1" applyAlignment="1" applyProtection="1">
      <alignment horizontal="right" shrinkToFit="1"/>
    </xf>
    <xf numFmtId="0" fontId="3" fillId="0" borderId="290" xfId="4" applyFont="1" applyBorder="1" applyAlignment="1" applyProtection="1">
      <alignment horizontal="left" vertical="center" shrinkToFit="1"/>
    </xf>
    <xf numFmtId="0" fontId="3" fillId="0" borderId="289" xfId="4" applyFont="1" applyBorder="1" applyAlignment="1" applyProtection="1">
      <alignment horizontal="left" vertical="center" shrinkToFit="1"/>
    </xf>
    <xf numFmtId="0" fontId="3" fillId="0" borderId="287" xfId="4" applyFont="1" applyBorder="1" applyAlignment="1" applyProtection="1">
      <alignment horizontal="left" vertical="center" shrinkToFit="1"/>
    </xf>
    <xf numFmtId="0" fontId="3" fillId="0" borderId="288" xfId="4" applyFont="1" applyBorder="1" applyAlignment="1" applyProtection="1">
      <alignment horizontal="right" vertical="center"/>
    </xf>
    <xf numFmtId="0" fontId="3" fillId="0" borderId="289" xfId="4" applyFont="1" applyBorder="1" applyAlignment="1" applyProtection="1">
      <alignment horizontal="right" vertical="center"/>
    </xf>
    <xf numFmtId="0" fontId="3" fillId="0" borderId="287" xfId="4" applyFont="1" applyBorder="1" applyAlignment="1" applyProtection="1">
      <alignment horizontal="right" vertical="center"/>
    </xf>
    <xf numFmtId="0" fontId="3" fillId="0" borderId="291" xfId="4" applyFont="1" applyBorder="1" applyAlignment="1" applyProtection="1">
      <alignment horizontal="right" vertical="center"/>
    </xf>
    <xf numFmtId="177" fontId="3" fillId="0" borderId="339" xfId="4" applyNumberFormat="1" applyFont="1" applyFill="1" applyBorder="1" applyAlignment="1" applyProtection="1">
      <alignment horizontal="center" vertical="center"/>
    </xf>
    <xf numFmtId="177" fontId="3" fillId="0" borderId="341" xfId="4" applyNumberFormat="1" applyFont="1" applyFill="1" applyBorder="1" applyAlignment="1" applyProtection="1">
      <alignment horizontal="center" vertical="center"/>
    </xf>
    <xf numFmtId="177" fontId="3" fillId="0" borderId="290" xfId="4" applyNumberFormat="1" applyFont="1" applyFill="1" applyBorder="1" applyAlignment="1" applyProtection="1">
      <alignment horizontal="center" vertical="center"/>
    </xf>
    <xf numFmtId="177" fontId="3" fillId="0" borderId="289" xfId="4" applyNumberFormat="1" applyFont="1" applyFill="1" applyBorder="1" applyAlignment="1" applyProtection="1">
      <alignment horizontal="center" vertical="center"/>
    </xf>
    <xf numFmtId="177" fontId="3" fillId="0" borderId="71" xfId="4" applyNumberFormat="1" applyFont="1" applyFill="1" applyBorder="1" applyAlignment="1" applyProtection="1">
      <alignment horizontal="center" vertical="center"/>
    </xf>
    <xf numFmtId="0" fontId="3" fillId="0" borderId="95" xfId="4" applyFont="1" applyBorder="1" applyAlignment="1" applyProtection="1">
      <alignment horizontal="right" vertical="center"/>
    </xf>
    <xf numFmtId="0" fontId="3" fillId="0" borderId="96" xfId="4" applyFont="1" applyBorder="1" applyAlignment="1" applyProtection="1">
      <alignment horizontal="right" vertical="center"/>
    </xf>
    <xf numFmtId="0" fontId="3" fillId="0" borderId="259" xfId="4" applyFont="1" applyBorder="1" applyAlignment="1" applyProtection="1">
      <alignment horizontal="left" vertical="center" shrinkToFit="1"/>
    </xf>
    <xf numFmtId="0" fontId="3" fillId="0" borderId="39" xfId="4" applyFont="1" applyBorder="1" applyAlignment="1" applyProtection="1">
      <alignment horizontal="left" vertical="center" shrinkToFit="1"/>
    </xf>
    <xf numFmtId="0" fontId="3" fillId="0" borderId="102" xfId="4" applyFont="1" applyBorder="1" applyAlignment="1" applyProtection="1">
      <alignment horizontal="left" vertical="center" shrinkToFit="1"/>
    </xf>
    <xf numFmtId="0" fontId="3" fillId="0" borderId="39" xfId="4" applyFont="1" applyBorder="1" applyAlignment="1" applyProtection="1">
      <alignment horizontal="right" vertical="center"/>
    </xf>
    <xf numFmtId="0" fontId="3" fillId="0" borderId="102" xfId="4" applyFont="1" applyBorder="1" applyAlignment="1" applyProtection="1">
      <alignment horizontal="right" vertical="center"/>
    </xf>
    <xf numFmtId="0" fontId="3" fillId="0" borderId="259" xfId="4" applyFont="1" applyBorder="1" applyAlignment="1" applyProtection="1">
      <alignment horizontal="right" shrinkToFit="1"/>
    </xf>
    <xf numFmtId="0" fontId="3" fillId="0" borderId="70" xfId="4" applyFont="1" applyBorder="1" applyAlignment="1" applyProtection="1">
      <alignment horizontal="right" shrinkToFit="1"/>
    </xf>
    <xf numFmtId="0" fontId="3" fillId="0" borderId="0" xfId="4" applyFont="1" applyBorder="1" applyAlignment="1" applyProtection="1">
      <alignment vertical="center"/>
    </xf>
    <xf numFmtId="0" fontId="28" fillId="0" borderId="62" xfId="4" applyFont="1" applyBorder="1" applyAlignment="1" applyProtection="1">
      <alignment horizontal="center" vertical="center"/>
    </xf>
    <xf numFmtId="0" fontId="28" fillId="0" borderId="63" xfId="4" applyFont="1" applyBorder="1" applyAlignment="1" applyProtection="1">
      <alignment horizontal="center" vertical="center"/>
    </xf>
    <xf numFmtId="0" fontId="28" fillId="0" borderId="64" xfId="4" applyFont="1" applyBorder="1" applyAlignment="1" applyProtection="1">
      <alignment horizontal="center" vertical="center"/>
    </xf>
    <xf numFmtId="0" fontId="28" fillId="0" borderId="180" xfId="4" applyFont="1" applyBorder="1" applyAlignment="1" applyProtection="1">
      <alignment horizontal="left" vertical="center" shrinkToFit="1"/>
    </xf>
    <xf numFmtId="0" fontId="28" fillId="0" borderId="39" xfId="4" applyFont="1" applyBorder="1" applyAlignment="1" applyProtection="1">
      <alignment horizontal="left" vertical="center" shrinkToFit="1"/>
    </xf>
    <xf numFmtId="0" fontId="28" fillId="0" borderId="70" xfId="4" applyFont="1" applyBorder="1" applyAlignment="1" applyProtection="1">
      <alignment horizontal="left" vertical="center" shrinkToFit="1"/>
    </xf>
    <xf numFmtId="0" fontId="28" fillId="0" borderId="155" xfId="4" applyFont="1" applyBorder="1" applyAlignment="1" applyProtection="1">
      <alignment horizontal="left" vertical="center" shrinkToFit="1"/>
    </xf>
    <xf numFmtId="0" fontId="28" fillId="0" borderId="52" xfId="4" applyFont="1" applyBorder="1" applyAlignment="1" applyProtection="1">
      <alignment horizontal="left" vertical="center" shrinkToFit="1"/>
    </xf>
    <xf numFmtId="0" fontId="28" fillId="0" borderId="67" xfId="4" applyFont="1" applyBorder="1" applyAlignment="1" applyProtection="1">
      <alignment horizontal="left" vertical="center" shrinkToFit="1"/>
    </xf>
    <xf numFmtId="0" fontId="28" fillId="0" borderId="178" xfId="4" applyFont="1" applyBorder="1" applyAlignment="1" applyProtection="1">
      <alignment vertical="center"/>
    </xf>
    <xf numFmtId="0" fontId="28" fillId="0" borderId="65" xfId="4" applyFont="1" applyBorder="1" applyAlignment="1" applyProtection="1">
      <alignment vertical="center"/>
    </xf>
    <xf numFmtId="0" fontId="28" fillId="0" borderId="63" xfId="4" applyFont="1" applyBorder="1" applyAlignment="1" applyProtection="1">
      <alignment vertical="center"/>
    </xf>
    <xf numFmtId="0" fontId="3" fillId="0" borderId="286" xfId="4" applyFont="1" applyFill="1" applyBorder="1" applyAlignment="1" applyProtection="1">
      <alignment horizontal="right" vertical="center"/>
    </xf>
    <xf numFmtId="0" fontId="3" fillId="0" borderId="287" xfId="4" applyFont="1" applyFill="1" applyBorder="1" applyAlignment="1" applyProtection="1">
      <alignment horizontal="right" vertical="center"/>
    </xf>
    <xf numFmtId="0" fontId="3" fillId="0" borderId="180" xfId="4" applyFont="1" applyBorder="1" applyAlignment="1" applyProtection="1">
      <alignment horizontal="right" shrinkToFit="1"/>
    </xf>
    <xf numFmtId="0" fontId="3" fillId="0" borderId="313" xfId="4" applyFont="1" applyBorder="1" applyAlignment="1" applyProtection="1">
      <alignment vertical="center"/>
    </xf>
    <xf numFmtId="0" fontId="3" fillId="0" borderId="39" xfId="4" applyFont="1" applyBorder="1" applyAlignment="1" applyProtection="1">
      <alignment vertical="center"/>
    </xf>
    <xf numFmtId="0" fontId="3" fillId="0" borderId="96" xfId="4" applyFont="1" applyBorder="1" applyAlignment="1" applyProtection="1">
      <alignment vertical="center"/>
    </xf>
    <xf numFmtId="0" fontId="3" fillId="0" borderId="58" xfId="4" applyFont="1" applyBorder="1" applyAlignment="1" applyProtection="1">
      <alignment horizontal="left" vertical="center" shrinkToFit="1"/>
    </xf>
    <xf numFmtId="0" fontId="3" fillId="0" borderId="0" xfId="4" applyFont="1" applyBorder="1" applyAlignment="1" applyProtection="1">
      <alignment horizontal="left" vertical="center" shrinkToFit="1"/>
    </xf>
    <xf numFmtId="0" fontId="3" fillId="0" borderId="7" xfId="4" applyFont="1" applyBorder="1" applyAlignment="1" applyProtection="1">
      <alignment horizontal="left" vertical="center" shrinkToFit="1"/>
    </xf>
    <xf numFmtId="0" fontId="3" fillId="0" borderId="274" xfId="4" applyFont="1" applyBorder="1" applyAlignment="1" applyProtection="1">
      <alignment horizontal="center" vertical="center" shrinkToFit="1"/>
    </xf>
    <xf numFmtId="0" fontId="3" fillId="0" borderId="248" xfId="4" applyFont="1" applyBorder="1" applyAlignment="1" applyProtection="1">
      <alignment horizontal="center" vertical="center" shrinkToFit="1"/>
    </xf>
    <xf numFmtId="0" fontId="3" fillId="0" borderId="275" xfId="4" applyFont="1" applyBorder="1" applyAlignment="1" applyProtection="1">
      <alignment horizontal="center" vertical="center" shrinkToFit="1"/>
    </xf>
    <xf numFmtId="0" fontId="3" fillId="0" borderId="247" xfId="4" applyFont="1" applyBorder="1" applyAlignment="1" applyProtection="1">
      <alignment horizontal="center" vertical="center" shrinkToFit="1"/>
    </xf>
    <xf numFmtId="0" fontId="3" fillId="0" borderId="316" xfId="4" applyFont="1" applyBorder="1" applyAlignment="1" applyProtection="1">
      <alignment horizontal="center" vertical="center" shrinkToFit="1"/>
    </xf>
    <xf numFmtId="0" fontId="3" fillId="0" borderId="251" xfId="4" applyFont="1" applyBorder="1" applyAlignment="1" applyProtection="1">
      <alignment horizontal="center" vertical="center" shrinkToFit="1"/>
    </xf>
    <xf numFmtId="0" fontId="3" fillId="0" borderId="252" xfId="4" applyFont="1" applyBorder="1" applyAlignment="1" applyProtection="1">
      <alignment horizontal="right" shrinkToFit="1"/>
    </xf>
    <xf numFmtId="0" fontId="3" fillId="0" borderId="69" xfId="4" applyFont="1" applyBorder="1" applyAlignment="1" applyProtection="1">
      <alignment horizontal="right" shrinkToFit="1"/>
    </xf>
    <xf numFmtId="0" fontId="3" fillId="0" borderId="256" xfId="4" applyFont="1" applyBorder="1" applyAlignment="1" applyProtection="1">
      <alignment horizontal="left" vertical="center" shrinkToFit="1"/>
    </xf>
    <xf numFmtId="0" fontId="3" fillId="0" borderId="253" xfId="4" applyFont="1" applyBorder="1" applyAlignment="1" applyProtection="1">
      <alignment horizontal="left" vertical="center" shrinkToFit="1"/>
    </xf>
    <xf numFmtId="0" fontId="3" fillId="0" borderId="317" xfId="4" applyFont="1" applyBorder="1" applyAlignment="1" applyProtection="1">
      <alignment vertical="center"/>
    </xf>
    <xf numFmtId="0" fontId="3" fillId="0" borderId="253" xfId="4" applyFont="1" applyBorder="1" applyAlignment="1" applyProtection="1">
      <alignment vertical="center"/>
    </xf>
    <xf numFmtId="0" fontId="3" fillId="0" borderId="38" xfId="4" applyFont="1" applyBorder="1" applyAlignment="1" applyProtection="1">
      <alignment vertical="center"/>
    </xf>
    <xf numFmtId="0" fontId="3" fillId="0" borderId="256" xfId="4" applyFont="1" applyBorder="1" applyAlignment="1" applyProtection="1">
      <alignment horizontal="right" shrinkToFit="1"/>
    </xf>
    <xf numFmtId="0" fontId="3" fillId="0" borderId="313" xfId="4" applyFont="1" applyBorder="1" applyAlignment="1" applyProtection="1">
      <alignment horizontal="right" vertical="center"/>
    </xf>
    <xf numFmtId="0" fontId="3" fillId="0" borderId="70" xfId="4" applyFont="1" applyBorder="1" applyAlignment="1" applyProtection="1">
      <alignment horizontal="right" vertical="center"/>
    </xf>
    <xf numFmtId="0" fontId="3" fillId="0" borderId="259" xfId="4" applyFont="1" applyBorder="1" applyAlignment="1" applyProtection="1">
      <alignment horizontal="center" vertical="center" shrinkToFit="1"/>
    </xf>
    <xf numFmtId="0" fontId="3" fillId="0" borderId="39" xfId="4" applyFont="1" applyBorder="1" applyAlignment="1" applyProtection="1">
      <alignment horizontal="center" vertical="center" shrinkToFit="1"/>
    </xf>
    <xf numFmtId="0" fontId="3" fillId="0" borderId="70" xfId="4" applyFont="1" applyBorder="1" applyAlignment="1" applyProtection="1">
      <alignment horizontal="center" vertical="center" shrinkToFit="1"/>
    </xf>
    <xf numFmtId="0" fontId="3" fillId="0" borderId="96" xfId="4" applyFont="1" applyBorder="1" applyAlignment="1" applyProtection="1">
      <alignment horizontal="center" vertical="center" shrinkToFit="1"/>
    </xf>
    <xf numFmtId="0" fontId="3" fillId="0" borderId="314" xfId="4" applyFont="1" applyBorder="1" applyAlignment="1" applyProtection="1">
      <alignment horizontal="right" vertical="center"/>
    </xf>
    <xf numFmtId="0" fontId="3" fillId="0" borderId="315" xfId="4" applyFont="1" applyBorder="1" applyAlignment="1" applyProtection="1">
      <alignment horizontal="right" vertical="center"/>
    </xf>
    <xf numFmtId="0" fontId="3" fillId="0" borderId="66" xfId="4" applyFont="1" applyBorder="1" applyAlignment="1" applyProtection="1">
      <alignment horizontal="center" vertical="center" shrinkToFit="1"/>
    </xf>
    <xf numFmtId="0" fontId="3" fillId="0" borderId="52" xfId="4" applyFont="1" applyBorder="1" applyAlignment="1" applyProtection="1">
      <alignment horizontal="center" vertical="center" shrinkToFit="1"/>
    </xf>
    <xf numFmtId="0" fontId="3" fillId="0" borderId="67" xfId="4" applyFont="1" applyBorder="1" applyAlignment="1" applyProtection="1">
      <alignment horizontal="center" vertical="center" shrinkToFit="1"/>
    </xf>
    <xf numFmtId="0" fontId="3" fillId="0" borderId="54" xfId="4" applyFont="1" applyBorder="1" applyAlignment="1" applyProtection="1">
      <alignment horizontal="center" vertical="center" shrinkToFit="1"/>
    </xf>
    <xf numFmtId="0" fontId="3" fillId="0" borderId="311" xfId="4" applyFont="1" applyBorder="1" applyAlignment="1" applyProtection="1">
      <alignment horizontal="right" vertical="center"/>
    </xf>
    <xf numFmtId="0" fontId="3" fillId="0" borderId="312" xfId="4" applyFont="1" applyBorder="1" applyAlignment="1" applyProtection="1">
      <alignment horizontal="right" vertical="center"/>
    </xf>
    <xf numFmtId="0" fontId="3" fillId="0" borderId="309" xfId="4" applyFont="1" applyBorder="1" applyAlignment="1" applyProtection="1">
      <alignment horizontal="right" vertical="center"/>
    </xf>
    <xf numFmtId="0" fontId="3" fillId="0" borderId="310" xfId="4" applyFont="1" applyBorder="1" applyAlignment="1" applyProtection="1">
      <alignment horizontal="right" vertical="center"/>
    </xf>
    <xf numFmtId="0" fontId="3" fillId="0" borderId="256" xfId="4" applyFont="1" applyBorder="1" applyAlignment="1" applyProtection="1">
      <alignment horizontal="center" vertical="center" shrinkToFit="1"/>
    </xf>
    <xf numFmtId="0" fontId="3" fillId="0" borderId="253" xfId="4" applyFont="1" applyBorder="1" applyAlignment="1" applyProtection="1">
      <alignment horizontal="center" vertical="center" shrinkToFit="1"/>
    </xf>
    <xf numFmtId="0" fontId="3" fillId="0" borderId="69" xfId="4" applyFont="1" applyBorder="1" applyAlignment="1" applyProtection="1">
      <alignment horizontal="center" vertical="center" shrinkToFit="1"/>
    </xf>
    <xf numFmtId="0" fontId="3" fillId="0" borderId="307" xfId="4" applyFont="1" applyBorder="1" applyAlignment="1" applyProtection="1">
      <alignment horizontal="center" vertical="center"/>
    </xf>
    <xf numFmtId="0" fontId="3" fillId="0" borderId="308" xfId="4" applyFont="1" applyBorder="1" applyAlignment="1" applyProtection="1">
      <alignment horizontal="center" vertical="center"/>
    </xf>
    <xf numFmtId="0" fontId="3" fillId="0" borderId="304" xfId="4" applyFont="1" applyBorder="1" applyAlignment="1" applyProtection="1">
      <alignment horizontal="center" vertical="center" shrinkToFit="1"/>
    </xf>
    <xf numFmtId="0" fontId="3" fillId="0" borderId="81" xfId="4" applyFont="1" applyBorder="1" applyAlignment="1" applyProtection="1">
      <alignment horizontal="center" vertical="center" shrinkToFit="1"/>
    </xf>
    <xf numFmtId="0" fontId="3" fillId="0" borderId="306" xfId="4" applyFont="1" applyBorder="1" applyAlignment="1" applyProtection="1">
      <alignment horizontal="center" vertical="center"/>
    </xf>
    <xf numFmtId="0" fontId="3" fillId="0" borderId="304" xfId="4" applyFont="1" applyBorder="1" applyAlignment="1" applyProtection="1">
      <alignment horizontal="center" vertical="center"/>
    </xf>
    <xf numFmtId="0" fontId="3" fillId="0" borderId="38" xfId="4" applyFont="1" applyBorder="1" applyAlignment="1" applyProtection="1">
      <alignment horizontal="center" vertical="center" shrinkToFit="1"/>
    </xf>
    <xf numFmtId="0" fontId="3" fillId="0" borderId="303" xfId="4" applyFont="1" applyBorder="1" applyAlignment="1" applyProtection="1">
      <alignment horizontal="center" vertical="center" shrinkToFit="1"/>
    </xf>
    <xf numFmtId="0" fontId="3" fillId="0" borderId="305" xfId="4" applyFont="1" applyBorder="1" applyAlignment="1" applyProtection="1">
      <alignment horizontal="center" vertical="center"/>
    </xf>
    <xf numFmtId="0" fontId="3" fillId="0" borderId="53" xfId="4" applyFont="1" applyBorder="1" applyAlignment="1" applyProtection="1">
      <alignment horizontal="center" vertical="center" shrinkToFit="1"/>
    </xf>
    <xf numFmtId="49" fontId="3" fillId="0" borderId="233" xfId="4" applyNumberFormat="1" applyFont="1" applyBorder="1" applyAlignment="1" applyProtection="1">
      <alignment horizontal="center"/>
    </xf>
    <xf numFmtId="49" fontId="3" fillId="0" borderId="23" xfId="4" applyNumberFormat="1" applyFont="1" applyBorder="1" applyAlignment="1" applyProtection="1">
      <alignment horizontal="center"/>
    </xf>
    <xf numFmtId="49" fontId="3" fillId="0" borderId="231" xfId="4" applyNumberFormat="1" applyFont="1" applyBorder="1" applyAlignment="1" applyProtection="1">
      <alignment horizontal="center"/>
    </xf>
    <xf numFmtId="0" fontId="3" fillId="0" borderId="298" xfId="4" applyFont="1" applyBorder="1" applyAlignment="1" applyProtection="1">
      <alignment horizontal="right" vertical="center"/>
    </xf>
    <xf numFmtId="0" fontId="3" fillId="0" borderId="299" xfId="4" applyFont="1" applyBorder="1" applyAlignment="1" applyProtection="1">
      <alignment horizontal="right" vertical="center"/>
    </xf>
    <xf numFmtId="0" fontId="3" fillId="0" borderId="181" xfId="4" applyFont="1" applyBorder="1" applyAlignment="1" applyProtection="1">
      <alignment horizontal="right" vertical="center"/>
    </xf>
    <xf numFmtId="0" fontId="3" fillId="0" borderId="299" xfId="4" applyFont="1" applyBorder="1" applyAlignment="1" applyProtection="1">
      <alignment horizontal="center" vertical="center"/>
    </xf>
    <xf numFmtId="0" fontId="3" fillId="0" borderId="300" xfId="4" applyFont="1" applyBorder="1" applyAlignment="1" applyProtection="1">
      <alignment horizontal="center" vertical="center"/>
    </xf>
    <xf numFmtId="0" fontId="3" fillId="0" borderId="179" xfId="4" applyFont="1" applyBorder="1" applyAlignment="1" applyProtection="1">
      <alignment horizontal="left" vertical="center" shrinkToFit="1"/>
    </xf>
    <xf numFmtId="0" fontId="3" fillId="0" borderId="299" xfId="4" applyFont="1" applyBorder="1" applyAlignment="1" applyProtection="1">
      <alignment horizontal="left" vertical="center" shrinkToFit="1"/>
    </xf>
    <xf numFmtId="0" fontId="3" fillId="0" borderId="299" xfId="4" applyFont="1" applyBorder="1" applyAlignment="1" applyProtection="1">
      <alignment horizontal="center" vertical="center" shrinkToFit="1"/>
    </xf>
    <xf numFmtId="0" fontId="3" fillId="0" borderId="181" xfId="4" applyFont="1" applyBorder="1" applyAlignment="1" applyProtection="1">
      <alignment horizontal="center" vertical="center" shrinkToFit="1"/>
    </xf>
    <xf numFmtId="0" fontId="3" fillId="0" borderId="301" xfId="4" applyFont="1" applyBorder="1" applyAlignment="1" applyProtection="1">
      <alignment horizontal="center" vertical="center"/>
    </xf>
    <xf numFmtId="0" fontId="3" fillId="0" borderId="179" xfId="4" applyFont="1" applyBorder="1" applyAlignment="1" applyProtection="1">
      <alignment horizontal="center" vertical="center" shrinkToFit="1"/>
    </xf>
    <xf numFmtId="0" fontId="3" fillId="0" borderId="181" xfId="4" applyFont="1" applyBorder="1" applyAlignment="1" applyProtection="1">
      <alignment horizontal="left" vertical="center" shrinkToFit="1"/>
    </xf>
    <xf numFmtId="0" fontId="3" fillId="0" borderId="302" xfId="4" applyFont="1" applyBorder="1" applyAlignment="1" applyProtection="1">
      <alignment horizontal="right" vertical="center"/>
    </xf>
    <xf numFmtId="0" fontId="3" fillId="0" borderId="292" xfId="4" applyFont="1" applyFill="1" applyBorder="1" applyAlignment="1" applyProtection="1">
      <alignment horizontal="right" vertical="center"/>
    </xf>
    <xf numFmtId="0" fontId="3" fillId="0" borderId="293" xfId="4" applyFont="1" applyFill="1" applyBorder="1" applyAlignment="1" applyProtection="1">
      <alignment horizontal="right" vertical="center"/>
    </xf>
    <xf numFmtId="0" fontId="3" fillId="0" borderId="294" xfId="4" applyFont="1" applyFill="1" applyBorder="1" applyAlignment="1" applyProtection="1">
      <alignment horizontal="right" vertical="center"/>
    </xf>
    <xf numFmtId="0" fontId="3" fillId="0" borderId="295" xfId="4" applyFont="1" applyFill="1" applyBorder="1" applyAlignment="1" applyProtection="1">
      <alignment horizontal="right" vertical="center"/>
    </xf>
    <xf numFmtId="0" fontId="3" fillId="0" borderId="294" xfId="4" applyFont="1" applyFill="1" applyBorder="1" applyAlignment="1" applyProtection="1">
      <alignment horizontal="left" vertical="center" shrinkToFit="1"/>
    </xf>
    <xf numFmtId="0" fontId="3" fillId="0" borderId="295" xfId="4" applyFont="1" applyFill="1" applyBorder="1" applyAlignment="1" applyProtection="1">
      <alignment horizontal="left" vertical="center" shrinkToFit="1"/>
    </xf>
    <xf numFmtId="0" fontId="3" fillId="0" borderId="296" xfId="4" applyFont="1" applyFill="1" applyBorder="1" applyAlignment="1" applyProtection="1">
      <alignment horizontal="left" vertical="center" shrinkToFit="1"/>
    </xf>
    <xf numFmtId="0" fontId="3" fillId="0" borderId="296" xfId="4" applyFont="1" applyFill="1" applyBorder="1" applyAlignment="1" applyProtection="1">
      <alignment horizontal="right" vertical="center"/>
    </xf>
    <xf numFmtId="0" fontId="3" fillId="0" borderId="297" xfId="4" applyFont="1" applyBorder="1" applyAlignment="1" applyProtection="1">
      <alignment horizontal="center" vertical="center"/>
    </xf>
    <xf numFmtId="0" fontId="3" fillId="0" borderId="297" xfId="4" applyFont="1" applyBorder="1" applyAlignment="1" applyProtection="1">
      <alignment horizontal="left" vertical="center" shrinkToFit="1"/>
    </xf>
    <xf numFmtId="0" fontId="3" fillId="0" borderId="295" xfId="4" applyFont="1" applyBorder="1" applyAlignment="1" applyProtection="1">
      <alignment horizontal="left" vertical="center" shrinkToFit="1"/>
    </xf>
    <xf numFmtId="0" fontId="3" fillId="0" borderId="293" xfId="4" applyFont="1" applyBorder="1" applyAlignment="1" applyProtection="1">
      <alignment horizontal="left" vertical="center" shrinkToFit="1"/>
    </xf>
    <xf numFmtId="0" fontId="3" fillId="0" borderId="294" xfId="4" applyFont="1" applyBorder="1" applyAlignment="1" applyProtection="1">
      <alignment horizontal="right" vertical="center"/>
    </xf>
    <xf numFmtId="0" fontId="3" fillId="0" borderId="295" xfId="4" applyFont="1" applyBorder="1" applyAlignment="1" applyProtection="1">
      <alignment horizontal="right" vertical="center"/>
    </xf>
    <xf numFmtId="0" fontId="3" fillId="0" borderId="293" xfId="4" applyFont="1" applyBorder="1" applyAlignment="1" applyProtection="1">
      <alignment horizontal="right" vertical="center"/>
    </xf>
    <xf numFmtId="0" fontId="3" fillId="0" borderId="296" xfId="4" applyFont="1" applyBorder="1" applyAlignment="1" applyProtection="1">
      <alignment horizontal="right" vertical="center"/>
    </xf>
    <xf numFmtId="0" fontId="3" fillId="0" borderId="288" xfId="4" applyFont="1" applyFill="1" applyBorder="1" applyAlignment="1" applyProtection="1">
      <alignment horizontal="right" vertical="center"/>
    </xf>
    <xf numFmtId="0" fontId="3" fillId="0" borderId="289" xfId="4" applyFont="1" applyFill="1" applyBorder="1" applyAlignment="1" applyProtection="1">
      <alignment horizontal="right" vertical="center"/>
    </xf>
    <xf numFmtId="177" fontId="3" fillId="0" borderId="259" xfId="4" applyNumberFormat="1" applyFont="1" applyFill="1" applyBorder="1" applyAlignment="1" applyProtection="1">
      <alignment horizontal="center" vertical="center"/>
    </xf>
    <xf numFmtId="177" fontId="3" fillId="0" borderId="39" xfId="4" applyNumberFormat="1" applyFont="1" applyFill="1" applyBorder="1" applyAlignment="1" applyProtection="1">
      <alignment horizontal="center" vertical="center"/>
    </xf>
    <xf numFmtId="177" fontId="3" fillId="0" borderId="70" xfId="4" applyNumberFormat="1" applyFont="1" applyFill="1" applyBorder="1" applyAlignment="1" applyProtection="1">
      <alignment horizontal="center" vertical="center"/>
    </xf>
    <xf numFmtId="0" fontId="3" fillId="0" borderId="180" xfId="4" applyFont="1" applyFill="1" applyBorder="1" applyAlignment="1" applyProtection="1">
      <alignment horizontal="right" vertical="center"/>
    </xf>
    <xf numFmtId="0" fontId="3" fillId="0" borderId="102" xfId="4" applyFont="1" applyFill="1" applyBorder="1" applyAlignment="1" applyProtection="1">
      <alignment horizontal="right" vertical="center"/>
    </xf>
    <xf numFmtId="0" fontId="3" fillId="0" borderId="95" xfId="4" applyFont="1" applyFill="1" applyBorder="1" applyAlignment="1" applyProtection="1">
      <alignment horizontal="right" vertical="center"/>
    </xf>
    <xf numFmtId="0" fontId="3" fillId="0" borderId="39" xfId="4" applyFont="1" applyFill="1" applyBorder="1" applyAlignment="1" applyProtection="1">
      <alignment horizontal="right" vertical="center"/>
    </xf>
    <xf numFmtId="0" fontId="3" fillId="0" borderId="252" xfId="4" applyFont="1" applyFill="1" applyBorder="1" applyAlignment="1" applyProtection="1">
      <alignment horizontal="right" vertical="center"/>
    </xf>
    <xf numFmtId="0" fontId="3" fillId="0" borderId="254" xfId="4" applyFont="1" applyFill="1" applyBorder="1" applyAlignment="1" applyProtection="1">
      <alignment horizontal="right" vertical="center"/>
    </xf>
    <xf numFmtId="0" fontId="3" fillId="0" borderId="255" xfId="4" applyFont="1" applyFill="1" applyBorder="1" applyAlignment="1" applyProtection="1">
      <alignment horizontal="right" vertical="center"/>
    </xf>
    <xf numFmtId="0" fontId="3" fillId="0" borderId="253" xfId="4" applyFont="1" applyFill="1" applyBorder="1" applyAlignment="1" applyProtection="1">
      <alignment horizontal="right" vertical="center"/>
    </xf>
    <xf numFmtId="177" fontId="3" fillId="0" borderId="337" xfId="4" applyNumberFormat="1" applyFont="1" applyFill="1" applyBorder="1" applyAlignment="1" applyProtection="1">
      <alignment horizontal="center" vertical="center"/>
    </xf>
    <xf numFmtId="177" fontId="3" fillId="0" borderId="256" xfId="4" applyNumberFormat="1" applyFont="1" applyFill="1" applyBorder="1" applyAlignment="1" applyProtection="1">
      <alignment horizontal="center" vertical="center"/>
    </xf>
    <xf numFmtId="177" fontId="3" fillId="0" borderId="253" xfId="4" applyNumberFormat="1" applyFont="1" applyFill="1" applyBorder="1" applyAlignment="1" applyProtection="1">
      <alignment horizontal="center" vertical="center"/>
    </xf>
    <xf numFmtId="177" fontId="3" fillId="0" borderId="69" xfId="4" applyNumberFormat="1" applyFont="1" applyFill="1" applyBorder="1" applyAlignment="1" applyProtection="1">
      <alignment horizontal="center" vertical="center"/>
    </xf>
    <xf numFmtId="0" fontId="3" fillId="0" borderId="254" xfId="4" applyFont="1" applyBorder="1" applyAlignment="1" applyProtection="1">
      <alignment horizontal="left" vertical="center" shrinkToFit="1"/>
    </xf>
    <xf numFmtId="0" fontId="3" fillId="0" borderId="255" xfId="4" applyFont="1" applyBorder="1" applyAlignment="1" applyProtection="1">
      <alignment horizontal="right" vertical="center"/>
    </xf>
    <xf numFmtId="0" fontId="3" fillId="0" borderId="253" xfId="4" applyFont="1" applyBorder="1" applyAlignment="1" applyProtection="1">
      <alignment horizontal="right" vertical="center"/>
    </xf>
    <xf numFmtId="0" fontId="3" fillId="0" borderId="254" xfId="4" applyFont="1" applyBorder="1" applyAlignment="1" applyProtection="1">
      <alignment horizontal="right" vertical="center"/>
    </xf>
    <xf numFmtId="0" fontId="3" fillId="0" borderId="38" xfId="4" applyFont="1" applyBorder="1" applyAlignment="1" applyProtection="1">
      <alignment horizontal="right" vertical="center"/>
    </xf>
    <xf numFmtId="0" fontId="3" fillId="0" borderId="284" xfId="4" applyFont="1" applyBorder="1" applyAlignment="1" applyProtection="1">
      <alignment horizontal="center" vertical="center" textRotation="255" shrinkToFit="1"/>
    </xf>
    <xf numFmtId="0" fontId="3" fillId="0" borderId="285" xfId="4" applyFont="1" applyBorder="1" applyAlignment="1" applyProtection="1">
      <alignment horizontal="center" vertical="center" textRotation="255" shrinkToFit="1"/>
    </xf>
    <xf numFmtId="0" fontId="3" fillId="0" borderId="276" xfId="4" applyFont="1" applyFill="1" applyBorder="1" applyAlignment="1" applyProtection="1">
      <alignment horizontal="center" vertical="center" shrinkToFit="1"/>
    </xf>
    <xf numFmtId="0" fontId="3" fillId="0" borderId="214" xfId="4" applyFont="1" applyFill="1" applyBorder="1" applyAlignment="1" applyProtection="1">
      <alignment horizontal="center" vertical="center" shrinkToFit="1"/>
    </xf>
    <xf numFmtId="0" fontId="3" fillId="0" borderId="73" xfId="4" applyFont="1" applyFill="1" applyBorder="1" applyAlignment="1" applyProtection="1">
      <alignment horizontal="center" vertical="center" shrinkToFit="1"/>
    </xf>
    <xf numFmtId="0" fontId="3" fillId="0" borderId="82" xfId="4" applyFont="1" applyFill="1" applyBorder="1" applyAlignment="1" applyProtection="1">
      <alignment horizontal="center" vertical="center" shrinkToFit="1"/>
    </xf>
    <xf numFmtId="0" fontId="3" fillId="0" borderId="87" xfId="4" applyFont="1" applyFill="1" applyBorder="1" applyAlignment="1" applyProtection="1">
      <alignment horizontal="center" vertical="center" shrinkToFit="1"/>
    </xf>
    <xf numFmtId="0" fontId="3" fillId="0" borderId="83" xfId="4" applyFont="1" applyFill="1" applyBorder="1" applyAlignment="1" applyProtection="1">
      <alignment horizontal="center" vertical="center" shrinkToFit="1"/>
    </xf>
    <xf numFmtId="0" fontId="3" fillId="0" borderId="84" xfId="4" applyFont="1" applyFill="1" applyBorder="1" applyAlignment="1" applyProtection="1">
      <alignment horizontal="center" vertical="center" shrinkToFit="1"/>
    </xf>
    <xf numFmtId="0" fontId="3" fillId="0" borderId="88" xfId="4" applyFont="1" applyFill="1" applyBorder="1" applyAlignment="1" applyProtection="1">
      <alignment horizontal="center" vertical="center" shrinkToFit="1"/>
    </xf>
    <xf numFmtId="0" fontId="3" fillId="0" borderId="85" xfId="4" applyFont="1" applyFill="1" applyBorder="1" applyAlignment="1" applyProtection="1">
      <alignment horizontal="center" vertical="center" shrinkToFit="1"/>
    </xf>
    <xf numFmtId="0" fontId="3" fillId="0" borderId="86" xfId="4" applyFont="1" applyBorder="1" applyAlignment="1" applyProtection="1">
      <alignment horizontal="center" vertical="center" textRotation="255" shrinkToFit="1"/>
    </xf>
    <xf numFmtId="0" fontId="3" fillId="0" borderId="277" xfId="4" applyFont="1" applyBorder="1" applyAlignment="1" applyProtection="1">
      <alignment horizontal="center" vertical="center" textRotation="255" shrinkToFit="1"/>
    </xf>
    <xf numFmtId="0" fontId="3" fillId="0" borderId="278" xfId="4" applyFont="1" applyBorder="1" applyAlignment="1" applyProtection="1">
      <alignment horizontal="center" vertical="center" textRotation="255" shrinkToFit="1"/>
    </xf>
    <xf numFmtId="0" fontId="3" fillId="0" borderId="279" xfId="4" applyFont="1" applyBorder="1" applyAlignment="1" applyProtection="1">
      <alignment horizontal="center" vertical="center" textRotation="255" shrinkToFit="1"/>
    </xf>
    <xf numFmtId="0" fontId="3" fillId="0" borderId="58" xfId="4" applyFont="1" applyBorder="1" applyAlignment="1" applyProtection="1">
      <alignment horizontal="center" vertical="center" shrinkToFit="1"/>
    </xf>
    <xf numFmtId="0" fontId="3" fillId="0" borderId="0" xfId="4" applyFont="1" applyBorder="1" applyAlignment="1" applyProtection="1">
      <alignment horizontal="center" vertical="center" shrinkToFit="1"/>
    </xf>
    <xf numFmtId="0" fontId="3" fillId="0" borderId="84" xfId="4" applyFont="1" applyBorder="1" applyAlignment="1" applyProtection="1">
      <alignment horizontal="center" vertical="center" shrinkToFit="1"/>
    </xf>
    <xf numFmtId="0" fontId="3" fillId="0" borderId="88" xfId="4" applyFont="1" applyBorder="1" applyAlignment="1" applyProtection="1">
      <alignment horizontal="center" vertical="center" shrinkToFit="1"/>
    </xf>
    <xf numFmtId="0" fontId="3" fillId="0" borderId="280" xfId="4" applyFont="1" applyBorder="1" applyAlignment="1" applyProtection="1">
      <alignment horizontal="center" vertical="center" shrinkToFit="1"/>
    </xf>
    <xf numFmtId="0" fontId="3" fillId="0" borderId="198" xfId="4" applyFont="1" applyFill="1" applyBorder="1" applyAlignment="1" applyProtection="1">
      <alignment horizontal="center" vertical="center" shrinkToFit="1"/>
    </xf>
    <xf numFmtId="0" fontId="3" fillId="0" borderId="281" xfId="4" applyFont="1" applyFill="1" applyBorder="1" applyAlignment="1" applyProtection="1">
      <alignment horizontal="center" vertical="center" shrinkToFit="1"/>
    </xf>
    <xf numFmtId="0" fontId="3" fillId="0" borderId="282" xfId="4" applyFont="1" applyFill="1" applyBorder="1" applyAlignment="1" applyProtection="1">
      <alignment horizontal="center" vertical="center" shrinkToFit="1"/>
    </xf>
    <xf numFmtId="0" fontId="3" fillId="0" borderId="283" xfId="4" applyFont="1" applyBorder="1" applyAlignment="1" applyProtection="1">
      <alignment horizontal="center" vertical="center" shrinkToFit="1"/>
    </xf>
    <xf numFmtId="0" fontId="3" fillId="0" borderId="186" xfId="4" applyFont="1" applyBorder="1" applyAlignment="1" applyProtection="1">
      <alignment horizontal="center" vertical="center" shrinkToFit="1"/>
    </xf>
    <xf numFmtId="0" fontId="3" fillId="0" borderId="33" xfId="4" applyFont="1" applyBorder="1" applyAlignment="1" applyProtection="1">
      <alignment horizontal="center" vertical="center" shrinkToFit="1"/>
    </xf>
    <xf numFmtId="0" fontId="3" fillId="0" borderId="108" xfId="4" applyFont="1" applyBorder="1" applyAlignment="1" applyProtection="1">
      <alignment horizontal="center" vertical="center"/>
    </xf>
    <xf numFmtId="0" fontId="3" fillId="0" borderId="0" xfId="4" applyFont="1" applyBorder="1" applyAlignment="1" applyProtection="1">
      <alignment horizontal="center" vertical="center"/>
    </xf>
    <xf numFmtId="179" fontId="3" fillId="0" borderId="0" xfId="4" applyNumberFormat="1" applyFont="1" applyBorder="1" applyAlignment="1" applyProtection="1">
      <alignment horizontal="center" vertical="center"/>
    </xf>
    <xf numFmtId="179" fontId="3" fillId="0" borderId="7" xfId="4" applyNumberFormat="1" applyFont="1" applyBorder="1" applyAlignment="1" applyProtection="1">
      <alignment horizontal="center" vertical="center"/>
    </xf>
    <xf numFmtId="0" fontId="3" fillId="0" borderId="82" xfId="4" applyFont="1" applyBorder="1" applyAlignment="1" applyProtection="1">
      <alignment vertical="center"/>
    </xf>
    <xf numFmtId="0" fontId="3" fillId="0" borderId="87" xfId="4" applyFont="1" applyBorder="1" applyAlignment="1" applyProtection="1">
      <alignment vertical="center"/>
    </xf>
    <xf numFmtId="0" fontId="3" fillId="0" borderId="272" xfId="4" applyFont="1" applyBorder="1" applyAlignment="1" applyProtection="1">
      <alignment vertical="center"/>
    </xf>
    <xf numFmtId="0" fontId="30" fillId="0" borderId="273" xfId="4" applyFont="1" applyBorder="1" applyAlignment="1" applyProtection="1">
      <alignment horizontal="center" vertical="center"/>
    </xf>
    <xf numFmtId="0" fontId="30" fillId="0" borderId="87" xfId="4" applyFont="1" applyBorder="1" applyAlignment="1" applyProtection="1">
      <alignment horizontal="center" vertical="center"/>
    </xf>
    <xf numFmtId="0" fontId="27" fillId="0" borderId="273" xfId="4" applyFont="1" applyBorder="1" applyAlignment="1" applyProtection="1">
      <alignment horizontal="center" vertical="center"/>
    </xf>
    <xf numFmtId="0" fontId="27" fillId="0" borderId="87" xfId="4" applyFont="1" applyBorder="1" applyAlignment="1" applyProtection="1">
      <alignment horizontal="center" vertical="center"/>
    </xf>
    <xf numFmtId="0" fontId="27" fillId="0" borderId="83" xfId="4" applyFont="1" applyBorder="1" applyAlignment="1" applyProtection="1">
      <alignment horizontal="center" vertical="center"/>
    </xf>
    <xf numFmtId="179" fontId="3" fillId="0" borderId="109" xfId="4" applyNumberFormat="1" applyFont="1" applyBorder="1" applyAlignment="1" applyProtection="1">
      <alignment horizontal="center" vertical="center"/>
    </xf>
    <xf numFmtId="0" fontId="0" fillId="0" borderId="274" xfId="4" applyFont="1" applyFill="1" applyBorder="1" applyAlignment="1" applyProtection="1">
      <alignment horizontal="center" vertical="center"/>
    </xf>
    <xf numFmtId="0" fontId="3" fillId="0" borderId="247" xfId="4" applyFont="1" applyFill="1" applyBorder="1" applyAlignment="1" applyProtection="1">
      <alignment horizontal="center" vertical="center"/>
    </xf>
    <xf numFmtId="0" fontId="3" fillId="0" borderId="248" xfId="4" applyFont="1" applyFill="1" applyBorder="1" applyAlignment="1" applyProtection="1">
      <alignment horizontal="center" vertical="center"/>
    </xf>
    <xf numFmtId="0" fontId="3" fillId="0" borderId="275" xfId="4" applyFont="1" applyBorder="1" applyAlignment="1" applyProtection="1">
      <alignment horizontal="center" vertical="center"/>
    </xf>
    <xf numFmtId="0" fontId="3" fillId="0" borderId="247" xfId="4" applyFont="1" applyBorder="1" applyAlignment="1" applyProtection="1">
      <alignment horizontal="center" vertical="center"/>
    </xf>
    <xf numFmtId="0" fontId="3" fillId="0" borderId="251" xfId="4" applyFont="1" applyBorder="1" applyAlignment="1" applyProtection="1">
      <alignment horizontal="center" vertical="center"/>
    </xf>
    <xf numFmtId="0" fontId="3" fillId="0" borderId="274" xfId="4" applyFont="1" applyBorder="1" applyAlignment="1" applyProtection="1">
      <alignment horizontal="center" vertical="center"/>
    </xf>
    <xf numFmtId="0" fontId="0" fillId="0" borderId="275" xfId="4" applyFont="1" applyFill="1" applyBorder="1" applyAlignment="1" applyProtection="1">
      <alignment horizontal="center" vertical="center"/>
    </xf>
    <xf numFmtId="0" fontId="3" fillId="0" borderId="251" xfId="4" applyFont="1" applyFill="1" applyBorder="1" applyAlignment="1" applyProtection="1">
      <alignment horizontal="center" vertical="center"/>
    </xf>
    <xf numFmtId="0" fontId="3" fillId="0" borderId="263" xfId="4" applyFont="1" applyBorder="1" applyAlignment="1" applyProtection="1">
      <alignment horizontal="center" vertical="center"/>
    </xf>
    <xf numFmtId="0" fontId="3" fillId="0" borderId="40" xfId="4" applyFont="1" applyBorder="1" applyAlignment="1" applyProtection="1">
      <alignment horizontal="center" vertical="center"/>
    </xf>
    <xf numFmtId="0" fontId="3" fillId="0" borderId="264" xfId="4" applyFont="1" applyBorder="1" applyAlignment="1" applyProtection="1">
      <alignment horizontal="center" vertical="center"/>
    </xf>
    <xf numFmtId="49" fontId="3" fillId="0" borderId="265" xfId="4" applyNumberFormat="1" applyFont="1" applyBorder="1" applyAlignment="1" applyProtection="1">
      <alignment horizontal="center" vertical="center" shrinkToFit="1"/>
    </xf>
    <xf numFmtId="49" fontId="3" fillId="0" borderId="40" xfId="4" applyNumberFormat="1" applyFont="1" applyBorder="1" applyAlignment="1" applyProtection="1">
      <alignment horizontal="center" vertical="center" shrinkToFit="1"/>
    </xf>
    <xf numFmtId="0" fontId="21" fillId="0" borderId="191" xfId="4" applyFont="1" applyBorder="1" applyAlignment="1" applyProtection="1">
      <alignment horizontal="center" vertical="center" shrinkToFit="1"/>
    </xf>
    <xf numFmtId="0" fontId="21" fillId="0" borderId="87" xfId="4" applyFont="1" applyBorder="1" applyAlignment="1" applyProtection="1">
      <alignment horizontal="center" vertical="center" shrinkToFit="1"/>
    </xf>
    <xf numFmtId="0" fontId="21" fillId="0" borderId="83" xfId="4" applyFont="1" applyBorder="1" applyAlignment="1" applyProtection="1">
      <alignment horizontal="center" vertical="center" shrinkToFit="1"/>
    </xf>
    <xf numFmtId="0" fontId="21" fillId="0" borderId="108" xfId="4" applyFont="1" applyBorder="1" applyAlignment="1" applyProtection="1">
      <alignment horizontal="center" vertical="center" shrinkToFit="1"/>
    </xf>
    <xf numFmtId="0" fontId="21" fillId="0" borderId="0" xfId="4" applyFont="1" applyBorder="1" applyAlignment="1" applyProtection="1">
      <alignment horizontal="center" vertical="center" shrinkToFit="1"/>
    </xf>
    <xf numFmtId="0" fontId="21" fillId="0" borderId="7" xfId="4" applyFont="1" applyBorder="1" applyAlignment="1" applyProtection="1">
      <alignment horizontal="center" vertical="center" shrinkToFit="1"/>
    </xf>
    <xf numFmtId="0" fontId="21" fillId="0" borderId="87" xfId="4" applyNumberFormat="1" applyFont="1" applyBorder="1" applyAlignment="1" applyProtection="1">
      <alignment horizontal="center" vertical="center"/>
    </xf>
    <xf numFmtId="0" fontId="21" fillId="0" borderId="83" xfId="4" applyNumberFormat="1" applyFont="1" applyBorder="1" applyAlignment="1" applyProtection="1">
      <alignment horizontal="center" vertical="center"/>
    </xf>
    <xf numFmtId="0" fontId="21" fillId="0" borderId="0" xfId="4" applyNumberFormat="1" applyFont="1" applyBorder="1" applyAlignment="1" applyProtection="1">
      <alignment horizontal="center" vertical="center"/>
    </xf>
    <xf numFmtId="0" fontId="21" fillId="0" borderId="7" xfId="4" applyNumberFormat="1" applyFont="1" applyBorder="1" applyAlignment="1" applyProtection="1">
      <alignment horizontal="center" vertical="center"/>
    </xf>
    <xf numFmtId="0" fontId="21" fillId="0" borderId="88" xfId="4" applyNumberFormat="1" applyFont="1" applyBorder="1" applyAlignment="1" applyProtection="1">
      <alignment horizontal="center" vertical="center"/>
    </xf>
    <xf numFmtId="0" fontId="21" fillId="0" borderId="85" xfId="4" applyNumberFormat="1" applyFont="1" applyBorder="1" applyAlignment="1" applyProtection="1">
      <alignment horizontal="center" vertical="center"/>
    </xf>
    <xf numFmtId="0" fontId="3" fillId="0" borderId="266" xfId="4" applyFont="1" applyBorder="1" applyAlignment="1" applyProtection="1">
      <alignment horizontal="center" vertical="center"/>
    </xf>
    <xf numFmtId="0" fontId="3" fillId="0" borderId="267" xfId="4" applyFont="1" applyBorder="1" applyAlignment="1" applyProtection="1">
      <alignment horizontal="center" vertical="center"/>
    </xf>
    <xf numFmtId="0" fontId="21" fillId="0" borderId="82" xfId="4" applyFont="1" applyBorder="1" applyAlignment="1" applyProtection="1">
      <alignment horizontal="center" vertical="center"/>
    </xf>
    <xf numFmtId="0" fontId="21" fillId="0" borderId="87" xfId="4" applyFont="1" applyBorder="1" applyAlignment="1" applyProtection="1">
      <alignment horizontal="center" vertical="center"/>
    </xf>
    <xf numFmtId="0" fontId="21" fillId="0" borderId="58" xfId="4" applyFont="1" applyBorder="1" applyAlignment="1" applyProtection="1">
      <alignment horizontal="center" vertical="center"/>
    </xf>
    <xf numFmtId="0" fontId="21" fillId="0" borderId="0" xfId="4" applyFont="1" applyBorder="1" applyAlignment="1" applyProtection="1">
      <alignment horizontal="center" vertical="center"/>
    </xf>
    <xf numFmtId="0" fontId="21" fillId="0" borderId="7" xfId="4" applyFont="1" applyBorder="1" applyAlignment="1" applyProtection="1">
      <alignment horizontal="center" vertical="center"/>
    </xf>
    <xf numFmtId="0" fontId="21" fillId="0" borderId="84" xfId="4" applyFont="1" applyBorder="1" applyAlignment="1" applyProtection="1">
      <alignment horizontal="center" vertical="center"/>
    </xf>
    <xf numFmtId="0" fontId="21" fillId="0" borderId="85" xfId="4" applyFont="1" applyBorder="1" applyAlignment="1" applyProtection="1">
      <alignment horizontal="center" vertical="center"/>
    </xf>
    <xf numFmtId="0" fontId="21" fillId="0" borderId="82" xfId="4" applyFont="1" applyBorder="1" applyAlignment="1" applyProtection="1">
      <alignment horizontal="center" vertical="center" shrinkToFit="1"/>
    </xf>
    <xf numFmtId="0" fontId="21" fillId="0" borderId="268" xfId="4" applyFont="1" applyBorder="1" applyAlignment="1" applyProtection="1">
      <alignment horizontal="center" vertical="center" shrinkToFit="1"/>
    </xf>
    <xf numFmtId="0" fontId="21" fillId="0" borderId="58" xfId="4" applyFont="1" applyBorder="1" applyAlignment="1" applyProtection="1">
      <alignment horizontal="center" vertical="center" shrinkToFit="1"/>
    </xf>
    <xf numFmtId="0" fontId="21" fillId="0" borderId="109" xfId="4" applyFont="1" applyBorder="1" applyAlignment="1" applyProtection="1">
      <alignment horizontal="center" vertical="center" shrinkToFit="1"/>
    </xf>
    <xf numFmtId="0" fontId="3" fillId="0" borderId="45" xfId="4" applyFont="1" applyBorder="1" applyAlignment="1" applyProtection="1">
      <alignment horizontal="center" vertical="center"/>
    </xf>
    <xf numFmtId="0" fontId="3" fillId="0" borderId="269" xfId="4" applyFont="1" applyBorder="1" applyAlignment="1" applyProtection="1">
      <alignment horizontal="center" vertical="center"/>
    </xf>
    <xf numFmtId="0" fontId="27" fillId="0" borderId="108" xfId="4" applyFont="1" applyBorder="1" applyAlignment="1" applyProtection="1">
      <alignment horizontal="center" vertical="center"/>
    </xf>
    <xf numFmtId="0" fontId="27" fillId="0" borderId="0" xfId="4" applyFont="1" applyBorder="1" applyAlignment="1" applyProtection="1">
      <alignment horizontal="center" vertical="center"/>
    </xf>
    <xf numFmtId="0" fontId="27" fillId="0" borderId="7" xfId="4" applyFont="1" applyBorder="1" applyAlignment="1" applyProtection="1">
      <alignment horizontal="center" vertical="center"/>
    </xf>
    <xf numFmtId="0" fontId="30" fillId="0" borderId="47" xfId="4" applyFont="1" applyBorder="1" applyAlignment="1" applyProtection="1">
      <alignment horizontal="center" vertical="center" shrinkToFit="1"/>
    </xf>
    <xf numFmtId="0" fontId="30" fillId="0" borderId="270" xfId="4" applyFont="1" applyBorder="1" applyAlignment="1" applyProtection="1">
      <alignment horizontal="center" vertical="center" shrinkToFit="1"/>
    </xf>
    <xf numFmtId="0" fontId="27" fillId="0" borderId="109" xfId="4" applyFont="1" applyBorder="1" applyAlignment="1" applyProtection="1">
      <alignment horizontal="center" vertical="center"/>
    </xf>
    <xf numFmtId="0" fontId="3" fillId="0" borderId="7" xfId="4" applyFont="1" applyBorder="1" applyAlignment="1" applyProtection="1">
      <alignment horizontal="center" vertical="center"/>
    </xf>
    <xf numFmtId="0" fontId="30" fillId="0" borderId="49" xfId="4" applyFont="1" applyBorder="1" applyAlignment="1" applyProtection="1">
      <alignment horizontal="center" vertical="center" shrinkToFit="1"/>
    </xf>
    <xf numFmtId="0" fontId="30" fillId="0" borderId="271" xfId="4" applyFont="1" applyBorder="1" applyAlignment="1" applyProtection="1">
      <alignment horizontal="center" vertical="center" shrinkToFit="1"/>
    </xf>
    <xf numFmtId="0" fontId="3" fillId="0" borderId="109" xfId="4" applyFont="1" applyBorder="1" applyAlignment="1" applyProtection="1">
      <alignment horizontal="center" vertical="center"/>
    </xf>
    <xf numFmtId="0" fontId="3" fillId="0" borderId="260" xfId="4" applyFont="1" applyBorder="1" applyAlignment="1" applyProtection="1">
      <alignment horizontal="center" vertical="center" shrinkToFit="1"/>
    </xf>
    <xf numFmtId="0" fontId="3" fillId="0" borderId="261" xfId="4" applyFont="1" applyBorder="1" applyAlignment="1" applyProtection="1">
      <alignment horizontal="center" vertical="center" shrinkToFit="1"/>
    </xf>
    <xf numFmtId="0" fontId="3" fillId="0" borderId="39" xfId="4" applyNumberFormat="1" applyFont="1" applyBorder="1" applyAlignment="1" applyProtection="1">
      <alignment horizontal="left" vertical="center" shrinkToFit="1"/>
    </xf>
    <xf numFmtId="0" fontId="3" fillId="0" borderId="262" xfId="4" applyFont="1" applyBorder="1" applyAlignment="1" applyProtection="1">
      <alignment horizontal="center" vertical="center" shrinkToFit="1"/>
    </xf>
    <xf numFmtId="0" fontId="3" fillId="0" borderId="96" xfId="4" applyNumberFormat="1" applyFont="1" applyBorder="1" applyAlignment="1" applyProtection="1">
      <alignment horizontal="left" vertical="center" shrinkToFit="1"/>
    </xf>
    <xf numFmtId="0" fontId="0" fillId="0" borderId="260" xfId="4" applyFont="1" applyBorder="1" applyAlignment="1" applyProtection="1">
      <alignment horizontal="center" vertical="center" shrinkToFit="1"/>
    </xf>
    <xf numFmtId="0" fontId="0" fillId="0" borderId="262" xfId="4" applyFont="1" applyBorder="1" applyAlignment="1" applyProtection="1">
      <alignment horizontal="center" vertical="center" shrinkToFit="1"/>
    </xf>
    <xf numFmtId="0" fontId="3" fillId="0" borderId="252" xfId="4" applyFont="1" applyBorder="1" applyAlignment="1" applyProtection="1">
      <alignment horizontal="center" vertical="center"/>
    </xf>
    <xf numFmtId="0" fontId="3" fillId="0" borderId="253" xfId="4" applyFont="1" applyBorder="1" applyAlignment="1" applyProtection="1">
      <alignment horizontal="center" vertical="center"/>
    </xf>
    <xf numFmtId="0" fontId="3" fillId="0" borderId="254" xfId="4" applyFont="1" applyBorder="1" applyAlignment="1" applyProtection="1">
      <alignment horizontal="center" vertical="center"/>
    </xf>
    <xf numFmtId="31" fontId="3" fillId="0" borderId="255" xfId="4" applyNumberFormat="1" applyFont="1" applyBorder="1" applyAlignment="1" applyProtection="1">
      <alignment horizontal="center" vertical="center" shrinkToFit="1"/>
    </xf>
    <xf numFmtId="31" fontId="3" fillId="0" borderId="253" xfId="4" applyNumberFormat="1" applyFont="1" applyBorder="1" applyAlignment="1" applyProtection="1">
      <alignment horizontal="center" vertical="center" shrinkToFit="1"/>
    </xf>
    <xf numFmtId="31" fontId="3" fillId="0" borderId="69" xfId="4" applyNumberFormat="1" applyFont="1" applyBorder="1" applyAlignment="1" applyProtection="1">
      <alignment horizontal="center" vertical="center" shrinkToFit="1"/>
    </xf>
    <xf numFmtId="20" fontId="3" fillId="0" borderId="256" xfId="4" applyNumberFormat="1" applyFont="1" applyBorder="1" applyAlignment="1" applyProtection="1">
      <alignment horizontal="center" vertical="center"/>
    </xf>
    <xf numFmtId="20" fontId="3" fillId="0" borderId="253" xfId="4" applyNumberFormat="1" applyFont="1" applyBorder="1" applyAlignment="1" applyProtection="1">
      <alignment horizontal="center" vertical="center"/>
    </xf>
    <xf numFmtId="0" fontId="3" fillId="0" borderId="255" xfId="4" applyFont="1" applyBorder="1" applyAlignment="1" applyProtection="1">
      <alignment horizontal="center" vertical="center"/>
    </xf>
    <xf numFmtId="0" fontId="3" fillId="0" borderId="69" xfId="4" applyFont="1" applyBorder="1" applyAlignment="1" applyProtection="1">
      <alignment horizontal="center" vertical="center"/>
    </xf>
    <xf numFmtId="0" fontId="3" fillId="0" borderId="257" xfId="4" applyFont="1" applyBorder="1" applyAlignment="1" applyProtection="1">
      <alignment horizontal="center" vertical="center"/>
    </xf>
    <xf numFmtId="0" fontId="3" fillId="0" borderId="258" xfId="4" applyFont="1" applyBorder="1" applyAlignment="1" applyProtection="1">
      <alignment horizontal="center" vertical="center"/>
    </xf>
    <xf numFmtId="0" fontId="3" fillId="0" borderId="180" xfId="4" applyFont="1" applyBorder="1" applyAlignment="1" applyProtection="1">
      <alignment horizontal="center" vertical="center"/>
    </xf>
    <xf numFmtId="0" fontId="3" fillId="0" borderId="39" xfId="4" applyFont="1" applyBorder="1" applyAlignment="1" applyProtection="1">
      <alignment horizontal="center" vertical="center"/>
    </xf>
    <xf numFmtId="0" fontId="3" fillId="0" borderId="102" xfId="4" applyFont="1" applyBorder="1" applyAlignment="1" applyProtection="1">
      <alignment horizontal="center" vertical="center"/>
    </xf>
    <xf numFmtId="0" fontId="3" fillId="0" borderId="102" xfId="4" applyFont="1" applyBorder="1" applyAlignment="1" applyProtection="1">
      <alignment horizontal="center" vertical="center" shrinkToFit="1"/>
    </xf>
    <xf numFmtId="0" fontId="3" fillId="0" borderId="95" xfId="4" applyFont="1" applyBorder="1" applyAlignment="1" applyProtection="1">
      <alignment horizontal="center" vertical="center" shrinkToFit="1"/>
    </xf>
    <xf numFmtId="0" fontId="3" fillId="0" borderId="96" xfId="4" applyFont="1" applyBorder="1" applyAlignment="1" applyProtection="1">
      <alignment horizontal="center" vertical="center"/>
    </xf>
    <xf numFmtId="0" fontId="18" fillId="0" borderId="0" xfId="4" applyFont="1" applyBorder="1" applyAlignment="1" applyProtection="1">
      <alignment horizontal="left" vertical="center" shrinkToFit="1"/>
    </xf>
    <xf numFmtId="0" fontId="3" fillId="0" borderId="95" xfId="4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center" vertical="center"/>
    </xf>
    <xf numFmtId="0" fontId="3" fillId="0" borderId="242" xfId="4" applyFont="1" applyBorder="1" applyAlignment="1" applyProtection="1">
      <alignment horizontal="center" vertical="center"/>
    </xf>
    <xf numFmtId="0" fontId="3" fillId="0" borderId="107" xfId="4" applyFont="1" applyBorder="1" applyAlignment="1" applyProtection="1">
      <alignment horizontal="center" vertical="center"/>
    </xf>
    <xf numFmtId="0" fontId="3" fillId="0" borderId="243" xfId="4" applyFont="1" applyBorder="1" applyAlignment="1" applyProtection="1">
      <alignment horizontal="center" vertical="center"/>
    </xf>
    <xf numFmtId="0" fontId="3" fillId="0" borderId="181" xfId="4" applyFont="1" applyBorder="1" applyAlignment="1" applyProtection="1">
      <alignment horizontal="center" vertical="center"/>
    </xf>
    <xf numFmtId="0" fontId="3" fillId="0" borderId="65" xfId="4" applyFont="1" applyBorder="1" applyAlignment="1" applyProtection="1">
      <alignment horizontal="center" vertical="center"/>
    </xf>
    <xf numFmtId="0" fontId="3" fillId="0" borderId="179" xfId="4" applyFont="1" applyBorder="1" applyAlignment="1" applyProtection="1">
      <alignment horizontal="center" vertical="center"/>
    </xf>
    <xf numFmtId="0" fontId="3" fillId="0" borderId="244" xfId="4" applyNumberFormat="1" applyFont="1" applyBorder="1" applyAlignment="1" applyProtection="1">
      <alignment horizontal="center" vertical="center" shrinkToFit="1"/>
    </xf>
    <xf numFmtId="0" fontId="3" fillId="0" borderId="245" xfId="4" applyNumberFormat="1" applyFont="1" applyBorder="1" applyAlignment="1" applyProtection="1">
      <alignment horizontal="center" vertical="center" shrinkToFit="1"/>
    </xf>
    <xf numFmtId="0" fontId="24" fillId="0" borderId="246" xfId="4" applyNumberFormat="1" applyFont="1" applyBorder="1" applyAlignment="1" applyProtection="1">
      <alignment horizontal="left" vertical="center" indent="1" shrinkToFit="1"/>
    </xf>
    <xf numFmtId="0" fontId="24" fillId="0" borderId="247" xfId="4" applyNumberFormat="1" applyFont="1" applyBorder="1" applyAlignment="1" applyProtection="1">
      <alignment horizontal="left" vertical="center" indent="1" shrinkToFit="1"/>
    </xf>
    <xf numFmtId="0" fontId="24" fillId="0" borderId="248" xfId="4" applyNumberFormat="1" applyFont="1" applyBorder="1" applyAlignment="1" applyProtection="1">
      <alignment horizontal="left" vertical="center" indent="1" shrinkToFit="1"/>
    </xf>
    <xf numFmtId="0" fontId="3" fillId="0" borderId="249" xfId="4" applyFont="1" applyBorder="1" applyAlignment="1" applyProtection="1">
      <alignment horizontal="center" vertical="center"/>
    </xf>
    <xf numFmtId="0" fontId="3" fillId="0" borderId="250" xfId="4" applyFont="1" applyBorder="1" applyAlignment="1" applyProtection="1">
      <alignment horizontal="center" vertical="center"/>
    </xf>
    <xf numFmtId="0" fontId="19" fillId="0" borderId="246" xfId="4" applyNumberFormat="1" applyFont="1" applyBorder="1" applyAlignment="1" applyProtection="1">
      <alignment horizontal="center" vertical="center" shrinkToFit="1"/>
    </xf>
    <xf numFmtId="0" fontId="19" fillId="0" borderId="247" xfId="4" applyNumberFormat="1" applyFont="1" applyBorder="1" applyAlignment="1" applyProtection="1">
      <alignment horizontal="center" vertical="center" shrinkToFit="1"/>
    </xf>
    <xf numFmtId="0" fontId="19" fillId="0" borderId="251" xfId="4" applyNumberFormat="1" applyFont="1" applyBorder="1" applyAlignment="1" applyProtection="1">
      <alignment horizontal="center" vertical="center" shrinkToFit="1"/>
    </xf>
    <xf numFmtId="0" fontId="31" fillId="6" borderId="88" xfId="0" applyFont="1" applyFill="1" applyBorder="1" applyAlignment="1">
      <alignment horizontal="center" vertical="center"/>
    </xf>
    <xf numFmtId="180" fontId="20" fillId="0" borderId="28" xfId="0" applyNumberFormat="1" applyFont="1" applyBorder="1" applyAlignment="1">
      <alignment horizontal="center" vertical="center"/>
    </xf>
    <xf numFmtId="180" fontId="20" fillId="0" borderId="214" xfId="0" applyNumberFormat="1" applyFont="1" applyBorder="1" applyAlignment="1">
      <alignment horizontal="center" vertical="center"/>
    </xf>
    <xf numFmtId="180" fontId="20" fillId="0" borderId="73" xfId="0" applyNumberFormat="1" applyFont="1" applyBorder="1" applyAlignment="1">
      <alignment horizontal="center" vertical="center"/>
    </xf>
    <xf numFmtId="180" fontId="0" fillId="0" borderId="28" xfId="0" applyNumberFormat="1" applyBorder="1" applyAlignment="1">
      <alignment horizontal="center" vertical="center"/>
    </xf>
    <xf numFmtId="180" fontId="0" fillId="0" borderId="214" xfId="0" applyNumberFormat="1" applyBorder="1" applyAlignment="1">
      <alignment horizontal="center" vertical="center"/>
    </xf>
    <xf numFmtId="180" fontId="0" fillId="0" borderId="28" xfId="0" applyNumberFormat="1" applyFill="1" applyBorder="1" applyAlignment="1">
      <alignment horizontal="center" vertical="center" wrapText="1"/>
    </xf>
    <xf numFmtId="180" fontId="0" fillId="0" borderId="73" xfId="0" applyNumberFormat="1" applyFill="1" applyBorder="1" applyAlignment="1">
      <alignment horizontal="center" vertical="center" wrapText="1"/>
    </xf>
    <xf numFmtId="180" fontId="0" fillId="0" borderId="72" xfId="0" applyNumberFormat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14" xfId="0" applyFill="1" applyBorder="1" applyAlignment="1">
      <alignment horizontal="center" vertical="center"/>
    </xf>
    <xf numFmtId="0" fontId="0" fillId="5" borderId="73" xfId="0" applyFill="1" applyBorder="1" applyAlignment="1">
      <alignment horizontal="center" vertical="center"/>
    </xf>
    <xf numFmtId="0" fontId="0" fillId="0" borderId="28" xfId="0" applyBorder="1" applyAlignment="1">
      <alignment horizontal="distributed" vertical="center" indent="1"/>
    </xf>
    <xf numFmtId="0" fontId="0" fillId="0" borderId="214" xfId="0" applyBorder="1" applyAlignment="1">
      <alignment horizontal="distributed" vertical="center" indent="1"/>
    </xf>
    <xf numFmtId="0" fontId="0" fillId="0" borderId="73" xfId="0" applyBorder="1" applyAlignment="1">
      <alignment horizontal="distributed" vertical="center" indent="1"/>
    </xf>
    <xf numFmtId="0" fontId="0" fillId="5" borderId="319" xfId="0" applyFill="1" applyBorder="1" applyAlignment="1">
      <alignment horizontal="center" vertical="center"/>
    </xf>
    <xf numFmtId="0" fontId="0" fillId="5" borderId="277" xfId="0" applyFill="1" applyBorder="1" applyAlignment="1">
      <alignment horizontal="center" vertical="center"/>
    </xf>
    <xf numFmtId="0" fontId="0" fillId="5" borderId="72" xfId="0" applyFill="1" applyBorder="1" applyAlignment="1">
      <alignment horizontal="center" vertical="center"/>
    </xf>
    <xf numFmtId="0" fontId="32" fillId="6" borderId="0" xfId="5" applyFont="1" applyFill="1" applyAlignment="1">
      <alignment horizontal="center" vertical="center" shrinkToFit="1"/>
    </xf>
    <xf numFmtId="0" fontId="33" fillId="6" borderId="0" xfId="5" applyFont="1" applyFill="1" applyAlignment="1">
      <alignment horizontal="center" vertical="center" shrinkToFit="1"/>
    </xf>
    <xf numFmtId="180" fontId="1" fillId="0" borderId="72" xfId="5" applyNumberFormat="1" applyBorder="1" applyAlignment="1">
      <alignment horizontal="center" vertical="center" shrinkToFit="1"/>
    </xf>
    <xf numFmtId="180" fontId="1" fillId="0" borderId="324" xfId="5" applyNumberFormat="1" applyBorder="1" applyAlignment="1">
      <alignment horizontal="center" vertical="center" shrinkToFit="1"/>
    </xf>
    <xf numFmtId="0" fontId="1" fillId="5" borderId="72" xfId="5" applyFill="1" applyBorder="1" applyAlignment="1">
      <alignment horizontal="center" vertical="center" shrinkToFit="1"/>
    </xf>
    <xf numFmtId="0" fontId="1" fillId="5" borderId="28" xfId="5" applyFill="1" applyBorder="1" applyAlignment="1">
      <alignment horizontal="center" vertical="center" shrinkToFit="1"/>
    </xf>
    <xf numFmtId="0" fontId="1" fillId="5" borderId="214" xfId="5" applyFill="1" applyBorder="1" applyAlignment="1">
      <alignment horizontal="center" vertical="center" shrinkToFit="1"/>
    </xf>
    <xf numFmtId="0" fontId="1" fillId="5" borderId="73" xfId="5" applyFill="1" applyBorder="1" applyAlignment="1">
      <alignment horizontal="center" vertical="center" shrinkToFit="1"/>
    </xf>
    <xf numFmtId="0" fontId="1" fillId="0" borderId="28" xfId="5" applyBorder="1" applyAlignment="1">
      <alignment horizontal="distributed" vertical="center" shrinkToFit="1"/>
    </xf>
    <xf numFmtId="0" fontId="1" fillId="0" borderId="214" xfId="5" applyBorder="1" applyAlignment="1">
      <alignment horizontal="distributed" vertical="center" shrinkToFit="1"/>
    </xf>
    <xf numFmtId="0" fontId="1" fillId="0" borderId="73" xfId="5" applyBorder="1" applyAlignment="1">
      <alignment horizontal="distributed" vertical="center" shrinkToFit="1"/>
    </xf>
    <xf numFmtId="0" fontId="1" fillId="5" borderId="322" xfId="5" applyFill="1" applyBorder="1" applyAlignment="1">
      <alignment horizontal="center" vertical="center" shrinkToFit="1"/>
    </xf>
    <xf numFmtId="0" fontId="1" fillId="5" borderId="285" xfId="5" applyFill="1" applyBorder="1" applyAlignment="1">
      <alignment horizontal="center" vertical="center" shrinkToFit="1"/>
    </xf>
    <xf numFmtId="0" fontId="1" fillId="5" borderId="219" xfId="5" applyFill="1" applyBorder="1" applyAlignment="1">
      <alignment horizontal="center" vertical="center" shrinkToFit="1"/>
    </xf>
    <xf numFmtId="180" fontId="1" fillId="0" borderId="28" xfId="5" applyNumberFormat="1" applyBorder="1" applyAlignment="1">
      <alignment horizontal="center" vertical="center" shrinkToFit="1"/>
    </xf>
    <xf numFmtId="180" fontId="1" fillId="0" borderId="214" xfId="5" applyNumberFormat="1" applyBorder="1" applyAlignment="1">
      <alignment horizontal="center" vertical="center" shrinkToFit="1"/>
    </xf>
    <xf numFmtId="180" fontId="1" fillId="0" borderId="321" xfId="5" applyNumberFormat="1" applyBorder="1" applyAlignment="1">
      <alignment horizontal="center" vertical="center" shrinkToFit="1"/>
    </xf>
    <xf numFmtId="180" fontId="20" fillId="0" borderId="275" xfId="5" applyNumberFormat="1" applyFont="1" applyBorder="1" applyAlignment="1">
      <alignment horizontal="center" vertical="center" shrinkToFit="1"/>
    </xf>
    <xf numFmtId="180" fontId="20" fillId="0" borderId="247" xfId="5" applyNumberFormat="1" applyFont="1" applyBorder="1" applyAlignment="1">
      <alignment horizontal="center" vertical="center" shrinkToFit="1"/>
    </xf>
    <xf numFmtId="180" fontId="20" fillId="0" borderId="251" xfId="5" applyNumberFormat="1" applyFont="1" applyBorder="1" applyAlignment="1">
      <alignment horizontal="center" vertical="center" shrinkToFit="1"/>
    </xf>
    <xf numFmtId="180" fontId="1" fillId="0" borderId="28" xfId="5" applyNumberFormat="1" applyFill="1" applyBorder="1" applyAlignment="1">
      <alignment horizontal="center" vertical="center" shrinkToFit="1"/>
    </xf>
    <xf numFmtId="180" fontId="1" fillId="0" borderId="219" xfId="5" applyNumberFormat="1" applyFill="1" applyBorder="1" applyAlignment="1">
      <alignment horizontal="center" vertical="center" shrinkToFit="1"/>
    </xf>
    <xf numFmtId="180" fontId="1" fillId="0" borderId="219" xfId="5" applyNumberFormat="1" applyBorder="1" applyAlignment="1">
      <alignment horizontal="center" vertical="center" shrinkToFit="1"/>
    </xf>
    <xf numFmtId="0" fontId="0" fillId="0" borderId="0" xfId="0" applyAlignment="1">
      <alignment horizontal="left"/>
    </xf>
  </cellXfs>
  <cellStyles count="6">
    <cellStyle name="桁区切り 2" xfId="1"/>
    <cellStyle name="標準" xfId="0" builtinId="0"/>
    <cellStyle name="標準 2" xfId="2"/>
    <cellStyle name="標準 3" xfId="5"/>
    <cellStyle name="標準_Sheet1" xfId="3"/>
    <cellStyle name="標準_ﾒﾝﾊﾞｰ公式記録SMPL" xfId="4"/>
  </cellStyles>
  <dxfs count="0"/>
  <tableStyles count="0" defaultTableStyle="TableStyleMedium9" defaultPivotStyle="PivotStyleLight16"/>
  <colors>
    <mruColors>
      <color rgb="FFE9FBFD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2</xdr:row>
      <xdr:rowOff>15240</xdr:rowOff>
    </xdr:from>
    <xdr:to>
      <xdr:col>19</xdr:col>
      <xdr:colOff>106680</xdr:colOff>
      <xdr:row>5</xdr:row>
      <xdr:rowOff>22860</xdr:rowOff>
    </xdr:to>
    <xdr:pic>
      <xdr:nvPicPr>
        <xdr:cNvPr id="1047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440" y="350520"/>
          <a:ext cx="23393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2</xdr:row>
      <xdr:rowOff>15240</xdr:rowOff>
    </xdr:from>
    <xdr:to>
      <xdr:col>19</xdr:col>
      <xdr:colOff>106680</xdr:colOff>
      <xdr:row>5</xdr:row>
      <xdr:rowOff>22860</xdr:rowOff>
    </xdr:to>
    <xdr:pic>
      <xdr:nvPicPr>
        <xdr:cNvPr id="2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58140"/>
          <a:ext cx="2278380" cy="702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dayuki%20Document/&#65318;&#65359;&#65359;&#65364;&#65346;&#65345;&#65356;&#65356;/&#12501;&#12483;&#12488;&#12469;&#12523;&#22996;&#21729;&#20250;/&#12381;&#12398;&#20182;/&#12486;&#12531;&#12503;&#12524;&#12540;&#12488;/&#30476;&#21332;&#20250;&#20351;&#29992;&#12486;&#12531;&#12503;&#12524;&#12540;&#12488;/&#32232;&#38598;&#29992;/&#12496;&#12540;&#12514;&#12531;&#12488;&#12459;&#12483;&#12503;&#30331;&#37682;&#34920;&#2669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録用"/>
      <sheetName val="プログラム用_自動入力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X81"/>
  <sheetViews>
    <sheetView showGridLines="0" tabSelected="1" zoomScale="66" zoomScaleNormal="66" zoomScalePageLayoutView="60" workbookViewId="0">
      <selection activeCell="F7" sqref="F7:V7"/>
    </sheetView>
  </sheetViews>
  <sheetFormatPr defaultColWidth="2.7109375" defaultRowHeight="21" customHeight="1"/>
  <cols>
    <col min="1" max="1" width="2.7109375" style="4"/>
    <col min="2" max="2" width="3" style="13" customWidth="1"/>
    <col min="3" max="35" width="3" style="4" customWidth="1"/>
    <col min="36" max="36" width="1.85546875" style="5" customWidth="1"/>
    <col min="37" max="37" width="5" style="5" customWidth="1"/>
    <col min="38" max="39" width="7.85546875" style="14" customWidth="1"/>
    <col min="40" max="41" width="13.5703125" style="5" customWidth="1"/>
    <col min="42" max="43" width="15.28515625" style="5" customWidth="1"/>
    <col min="44" max="45" width="5.140625" style="5" customWidth="1"/>
    <col min="46" max="46" width="16.7109375" style="5" customWidth="1"/>
    <col min="47" max="47" width="3" style="5" customWidth="1"/>
    <col min="48" max="48" width="8.140625" style="5" customWidth="1"/>
    <col min="49" max="50" width="8.7109375" style="5" customWidth="1"/>
    <col min="51" max="51" width="2.42578125" style="5" customWidth="1"/>
    <col min="52" max="180" width="2.7109375" style="5" customWidth="1"/>
    <col min="181" max="227" width="2.7109375" style="4" customWidth="1"/>
    <col min="228" max="228" width="12" style="4" bestFit="1" customWidth="1"/>
    <col min="229" max="229" width="12" style="4" customWidth="1"/>
    <col min="230" max="230" width="10.85546875" style="4" customWidth="1"/>
    <col min="231" max="231" width="12.5703125" style="4" customWidth="1"/>
    <col min="232" max="232" width="15" style="4" customWidth="1"/>
    <col min="233" max="16384" width="2.7109375" style="4"/>
  </cols>
  <sheetData>
    <row r="1" spans="2:232" ht="9.75" customHeight="1"/>
    <row r="2" spans="2:232" ht="8.25" customHeight="1" thickBot="1"/>
    <row r="3" spans="2:232" ht="33" customHeight="1" thickBot="1">
      <c r="B3" s="8">
        <v>2</v>
      </c>
      <c r="C3" s="9">
        <v>0</v>
      </c>
      <c r="D3" s="9">
        <v>1</v>
      </c>
      <c r="E3" s="9">
        <v>7</v>
      </c>
      <c r="F3" s="289" t="s">
        <v>23</v>
      </c>
      <c r="G3" s="289"/>
      <c r="H3" s="290"/>
      <c r="I3" s="289" t="s">
        <v>85</v>
      </c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94"/>
      <c r="AJ3" s="2"/>
      <c r="AK3" s="3"/>
      <c r="AL3" s="268"/>
      <c r="AM3" s="269"/>
      <c r="AN3" s="4" t="s">
        <v>17</v>
      </c>
      <c r="AP3" s="48" t="s">
        <v>52</v>
      </c>
      <c r="AQ3" s="4" t="s">
        <v>19</v>
      </c>
      <c r="AR3" s="3"/>
      <c r="AS3" s="5" t="s">
        <v>20</v>
      </c>
      <c r="BC3" s="15"/>
      <c r="BD3" s="15"/>
      <c r="BE3" s="15"/>
      <c r="BF3" s="15"/>
      <c r="BG3" s="15"/>
      <c r="HT3" s="15"/>
      <c r="HU3" s="15"/>
      <c r="HV3" s="15"/>
      <c r="HW3" s="15"/>
    </row>
    <row r="4" spans="2:232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4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BC4" s="15"/>
      <c r="BD4" s="15"/>
      <c r="BE4" s="15"/>
      <c r="BF4" s="15"/>
      <c r="BG4" s="15"/>
      <c r="HT4" s="15"/>
      <c r="HU4" s="15"/>
      <c r="HV4" s="15"/>
      <c r="HW4" s="15"/>
    </row>
    <row r="5" spans="2:232" ht="33" customHeight="1" thickBot="1">
      <c r="B5" s="303" t="s">
        <v>18</v>
      </c>
      <c r="C5" s="304"/>
      <c r="D5" s="304"/>
      <c r="E5" s="304"/>
      <c r="F5" s="305"/>
      <c r="G5" s="291" t="s">
        <v>214</v>
      </c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3"/>
      <c r="AS5" s="16"/>
      <c r="AT5" s="16"/>
      <c r="AU5" s="17"/>
      <c r="AV5" s="16"/>
      <c r="AW5" s="17"/>
      <c r="AX5" s="18" t="s">
        <v>13</v>
      </c>
      <c r="BC5" s="15"/>
      <c r="BD5" s="15"/>
      <c r="BE5" s="15"/>
      <c r="BF5" s="15"/>
      <c r="BG5" s="15"/>
      <c r="HT5" s="15"/>
      <c r="HU5" s="15"/>
      <c r="HV5" s="15"/>
      <c r="HW5" s="15"/>
    </row>
    <row r="6" spans="2:232" ht="5.2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K6" s="20"/>
      <c r="AL6" s="20"/>
      <c r="AM6" s="21"/>
      <c r="AN6" s="22"/>
      <c r="AO6" s="23"/>
      <c r="AP6" s="23"/>
      <c r="AQ6" s="23"/>
      <c r="AR6" s="24"/>
      <c r="AS6" s="24"/>
      <c r="AT6" s="1"/>
      <c r="AU6" s="25"/>
      <c r="AV6" s="25"/>
      <c r="AX6" s="4"/>
      <c r="BC6" s="15"/>
      <c r="BD6" s="15"/>
      <c r="BE6" s="15"/>
      <c r="BF6" s="15"/>
      <c r="BG6" s="15"/>
      <c r="HT6" s="15"/>
      <c r="HU6" s="15"/>
      <c r="HV6" s="15"/>
      <c r="HW6" s="15"/>
    </row>
    <row r="7" spans="2:232" ht="33" customHeight="1">
      <c r="B7" s="315" t="s">
        <v>54</v>
      </c>
      <c r="C7" s="316"/>
      <c r="D7" s="316"/>
      <c r="E7" s="317"/>
      <c r="F7" s="342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4"/>
      <c r="W7" s="345" t="s">
        <v>55</v>
      </c>
      <c r="X7" s="346"/>
      <c r="Y7" s="346"/>
      <c r="Z7" s="346"/>
      <c r="AA7" s="347"/>
      <c r="AB7" s="348"/>
      <c r="AC7" s="349"/>
      <c r="AD7" s="349"/>
      <c r="AE7" s="349"/>
      <c r="AF7" s="349"/>
      <c r="AG7" s="349"/>
      <c r="AH7" s="349"/>
      <c r="AI7" s="350"/>
      <c r="AK7" s="26" t="s">
        <v>0</v>
      </c>
      <c r="AL7" s="27" t="s">
        <v>14</v>
      </c>
      <c r="AM7" s="28" t="s">
        <v>26</v>
      </c>
      <c r="AN7" s="27" t="s">
        <v>15</v>
      </c>
      <c r="AO7" s="27" t="s">
        <v>27</v>
      </c>
      <c r="AP7" s="27" t="s">
        <v>28</v>
      </c>
      <c r="AQ7" s="27" t="s">
        <v>29</v>
      </c>
      <c r="AR7" s="27" t="s">
        <v>30</v>
      </c>
      <c r="AS7" s="27" t="s">
        <v>16</v>
      </c>
      <c r="AT7" s="28" t="s">
        <v>31</v>
      </c>
      <c r="AU7" s="220" t="s">
        <v>50</v>
      </c>
      <c r="AV7" s="221"/>
      <c r="AW7" s="222"/>
      <c r="AX7" s="29" t="s">
        <v>22</v>
      </c>
      <c r="AZ7" s="30"/>
      <c r="BA7" s="30"/>
      <c r="BB7" s="30"/>
      <c r="BC7" s="31"/>
      <c r="BD7" s="15"/>
      <c r="BE7" s="15"/>
      <c r="BF7" s="31"/>
      <c r="BG7" s="31"/>
      <c r="HU7" s="15" t="s">
        <v>2</v>
      </c>
      <c r="HV7" s="15" t="s">
        <v>3</v>
      </c>
      <c r="HW7" s="15" t="s">
        <v>4</v>
      </c>
      <c r="HX7" s="15" t="s">
        <v>5</v>
      </c>
    </row>
    <row r="8" spans="2:232" ht="33" customHeight="1" thickBot="1">
      <c r="B8" s="306" t="s">
        <v>6</v>
      </c>
      <c r="C8" s="307"/>
      <c r="D8" s="307"/>
      <c r="E8" s="308"/>
      <c r="F8" s="351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3"/>
      <c r="AK8" s="32">
        <v>1</v>
      </c>
      <c r="AL8" s="190"/>
      <c r="AM8" s="191"/>
      <c r="AN8" s="192"/>
      <c r="AO8" s="192"/>
      <c r="AP8" s="192"/>
      <c r="AQ8" s="192"/>
      <c r="AR8" s="193"/>
      <c r="AS8" s="194"/>
      <c r="AT8" s="195"/>
      <c r="AU8" s="196"/>
      <c r="AV8" s="223"/>
      <c r="AW8" s="209"/>
      <c r="AX8" s="197"/>
      <c r="AZ8" s="30"/>
      <c r="BA8" s="30"/>
      <c r="BB8" s="30"/>
      <c r="BC8" s="31"/>
      <c r="BD8" s="15"/>
      <c r="BE8" s="15"/>
      <c r="BF8" s="31"/>
      <c r="BG8" s="31"/>
      <c r="HU8" s="4" t="str">
        <f t="shared" ref="HU8:HU22" si="0">TRIM(AM8)&amp; "　"&amp;TRIM(AN8)</f>
        <v>　</v>
      </c>
      <c r="HV8" s="4" t="str">
        <f t="shared" ref="HV8:HV22" si="1">ASC(TRIM(AO8)&amp;" "&amp;TRIM(AP8))</f>
        <v xml:space="preserve"> </v>
      </c>
      <c r="HW8" s="33" t="str">
        <f t="shared" ref="HW8:HW22" si="2">IF(AS8 ="","",AS8)</f>
        <v/>
      </c>
      <c r="HX8" s="33" t="str">
        <f t="shared" ref="HX8:HX22" si="3">IF(AV8="","",AV8)</f>
        <v/>
      </c>
    </row>
    <row r="9" spans="2:232" ht="33" customHeight="1" thickBot="1">
      <c r="B9" s="309" t="s">
        <v>53</v>
      </c>
      <c r="C9" s="310"/>
      <c r="D9" s="310"/>
      <c r="E9" s="310"/>
      <c r="F9" s="311"/>
      <c r="G9" s="276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8"/>
      <c r="S9" s="279" t="s">
        <v>54</v>
      </c>
      <c r="T9" s="280"/>
      <c r="U9" s="280"/>
      <c r="V9" s="281"/>
      <c r="W9" s="312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4"/>
      <c r="AK9" s="32">
        <v>2</v>
      </c>
      <c r="AL9" s="190"/>
      <c r="AM9" s="191"/>
      <c r="AN9" s="192"/>
      <c r="AO9" s="192"/>
      <c r="AP9" s="192"/>
      <c r="AQ9" s="192"/>
      <c r="AR9" s="193"/>
      <c r="AS9" s="194"/>
      <c r="AT9" s="195"/>
      <c r="AU9" s="196"/>
      <c r="AV9" s="223"/>
      <c r="AW9" s="435"/>
      <c r="AX9" s="197"/>
      <c r="AZ9" s="30"/>
      <c r="BA9" s="30"/>
      <c r="BB9" s="30"/>
      <c r="BC9" s="31"/>
      <c r="BD9" s="15"/>
      <c r="BE9" s="15"/>
      <c r="BF9" s="31"/>
      <c r="BG9" s="31"/>
      <c r="HW9" s="33"/>
      <c r="HX9" s="33"/>
    </row>
    <row r="10" spans="2:232" ht="33" customHeight="1">
      <c r="B10" s="253" t="s">
        <v>192</v>
      </c>
      <c r="C10" s="254"/>
      <c r="D10" s="254"/>
      <c r="E10" s="254"/>
      <c r="F10" s="255"/>
      <c r="G10" s="256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8"/>
      <c r="S10" s="295" t="s">
        <v>7</v>
      </c>
      <c r="T10" s="296"/>
      <c r="U10" s="296"/>
      <c r="V10" s="297"/>
      <c r="W10" s="250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2"/>
      <c r="AK10" s="32">
        <v>3</v>
      </c>
      <c r="AL10" s="190"/>
      <c r="AM10" s="191"/>
      <c r="AN10" s="192"/>
      <c r="AO10" s="192"/>
      <c r="AP10" s="192"/>
      <c r="AQ10" s="192"/>
      <c r="AR10" s="193"/>
      <c r="AS10" s="194"/>
      <c r="AT10" s="198"/>
      <c r="AU10" s="196"/>
      <c r="AV10" s="223"/>
      <c r="AW10" s="209"/>
      <c r="AX10" s="197"/>
      <c r="AZ10" s="30"/>
      <c r="BA10" s="30"/>
      <c r="BB10" s="30"/>
      <c r="BC10" s="31"/>
      <c r="BD10" s="15"/>
      <c r="BE10" s="15"/>
      <c r="BF10" s="31"/>
      <c r="BG10" s="31"/>
      <c r="HU10" s="4" t="str">
        <f t="shared" si="0"/>
        <v>　</v>
      </c>
      <c r="HV10" s="4" t="str">
        <f t="shared" si="1"/>
        <v xml:space="preserve"> </v>
      </c>
      <c r="HW10" s="33" t="str">
        <f t="shared" si="2"/>
        <v/>
      </c>
      <c r="HX10" s="33" t="str">
        <f t="shared" si="3"/>
        <v/>
      </c>
    </row>
    <row r="11" spans="2:232" ht="33" customHeight="1">
      <c r="B11" s="227" t="s">
        <v>191</v>
      </c>
      <c r="C11" s="228"/>
      <c r="D11" s="228"/>
      <c r="E11" s="228"/>
      <c r="F11" s="229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3"/>
      <c r="S11" s="230" t="s">
        <v>32</v>
      </c>
      <c r="T11" s="228"/>
      <c r="U11" s="228"/>
      <c r="V11" s="229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7"/>
      <c r="AK11" s="32">
        <v>4</v>
      </c>
      <c r="AL11" s="190"/>
      <c r="AM11" s="191"/>
      <c r="AN11" s="199"/>
      <c r="AO11" s="199"/>
      <c r="AP11" s="199"/>
      <c r="AQ11" s="199"/>
      <c r="AR11" s="200"/>
      <c r="AS11" s="200"/>
      <c r="AT11" s="198"/>
      <c r="AU11" s="196"/>
      <c r="AV11" s="223"/>
      <c r="AW11" s="209"/>
      <c r="AX11" s="201"/>
      <c r="AZ11" s="30"/>
      <c r="BA11" s="30"/>
      <c r="BB11" s="30"/>
      <c r="BC11" s="31"/>
      <c r="BD11" s="15"/>
      <c r="BE11" s="15"/>
      <c r="BF11" s="31"/>
      <c r="BG11" s="31"/>
      <c r="HU11" s="4" t="str">
        <f t="shared" si="0"/>
        <v>　</v>
      </c>
      <c r="HV11" s="4" t="str">
        <f t="shared" si="1"/>
        <v xml:space="preserve"> </v>
      </c>
      <c r="HW11" s="33" t="str">
        <f t="shared" si="2"/>
        <v/>
      </c>
      <c r="HX11" s="33" t="str">
        <f t="shared" si="3"/>
        <v/>
      </c>
    </row>
    <row r="12" spans="2:232" ht="33" customHeight="1">
      <c r="B12" s="300" t="s">
        <v>33</v>
      </c>
      <c r="C12" s="301"/>
      <c r="D12" s="301"/>
      <c r="E12" s="301"/>
      <c r="F12" s="302"/>
      <c r="G12" s="210" t="s">
        <v>34</v>
      </c>
      <c r="H12" s="210"/>
      <c r="I12" s="34" t="s">
        <v>35</v>
      </c>
      <c r="J12" s="210" t="s">
        <v>8</v>
      </c>
      <c r="K12" s="210"/>
      <c r="L12" s="34" t="s">
        <v>36</v>
      </c>
      <c r="M12" s="288"/>
      <c r="N12" s="288"/>
      <c r="O12" s="288"/>
      <c r="P12" s="288"/>
      <c r="Q12" s="288"/>
      <c r="R12" s="288"/>
      <c r="S12" s="288"/>
      <c r="T12" s="288"/>
      <c r="U12" s="215" t="s">
        <v>37</v>
      </c>
      <c r="V12" s="216"/>
      <c r="W12" s="298" t="s">
        <v>38</v>
      </c>
      <c r="X12" s="215"/>
      <c r="Y12" s="215"/>
      <c r="Z12" s="299"/>
      <c r="AA12" s="334" t="s">
        <v>1</v>
      </c>
      <c r="AB12" s="334"/>
      <c r="AC12" s="334"/>
      <c r="AD12" s="334"/>
      <c r="AE12" s="334"/>
      <c r="AF12" s="334"/>
      <c r="AG12" s="334"/>
      <c r="AH12" s="334"/>
      <c r="AI12" s="335"/>
      <c r="AK12" s="32">
        <v>5</v>
      </c>
      <c r="AL12" s="190"/>
      <c r="AM12" s="191"/>
      <c r="AN12" s="199"/>
      <c r="AO12" s="199"/>
      <c r="AP12" s="199"/>
      <c r="AQ12" s="199"/>
      <c r="AR12" s="200"/>
      <c r="AS12" s="200"/>
      <c r="AT12" s="198"/>
      <c r="AU12" s="202"/>
      <c r="AV12" s="208"/>
      <c r="AW12" s="209"/>
      <c r="AX12" s="197"/>
      <c r="AZ12" s="30"/>
      <c r="BA12" s="30"/>
      <c r="BB12" s="30"/>
      <c r="BC12" s="31"/>
      <c r="BD12" s="15"/>
      <c r="BE12" s="15"/>
      <c r="BF12" s="31"/>
      <c r="BG12" s="31"/>
      <c r="HU12" s="4" t="str">
        <f t="shared" si="0"/>
        <v>　</v>
      </c>
      <c r="HV12" s="4" t="str">
        <f t="shared" si="1"/>
        <v xml:space="preserve"> </v>
      </c>
      <c r="HW12" s="33" t="str">
        <f t="shared" si="2"/>
        <v/>
      </c>
      <c r="HX12" s="33" t="str">
        <f t="shared" si="3"/>
        <v/>
      </c>
    </row>
    <row r="13" spans="2:232" ht="33" customHeight="1" thickBot="1">
      <c r="B13" s="35" t="s">
        <v>9</v>
      </c>
      <c r="C13" s="214"/>
      <c r="D13" s="214"/>
      <c r="E13" s="214"/>
      <c r="F13" s="214"/>
      <c r="G13" s="270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2"/>
      <c r="W13" s="282" t="s">
        <v>39</v>
      </c>
      <c r="X13" s="283"/>
      <c r="Y13" s="283"/>
      <c r="Z13" s="284"/>
      <c r="AA13" s="337"/>
      <c r="AB13" s="337"/>
      <c r="AC13" s="337"/>
      <c r="AD13" s="337"/>
      <c r="AE13" s="337"/>
      <c r="AF13" s="337"/>
      <c r="AG13" s="337"/>
      <c r="AH13" s="337"/>
      <c r="AI13" s="338"/>
      <c r="AK13" s="32">
        <v>6</v>
      </c>
      <c r="AL13" s="190"/>
      <c r="AM13" s="191"/>
      <c r="AN13" s="199"/>
      <c r="AO13" s="199"/>
      <c r="AP13" s="199"/>
      <c r="AQ13" s="199"/>
      <c r="AR13" s="200"/>
      <c r="AS13" s="200"/>
      <c r="AT13" s="198"/>
      <c r="AU13" s="202"/>
      <c r="AV13" s="208"/>
      <c r="AW13" s="209"/>
      <c r="AX13" s="197"/>
      <c r="AZ13" s="30"/>
      <c r="BA13" s="30"/>
      <c r="BB13" s="30"/>
      <c r="BC13" s="31"/>
      <c r="BD13" s="15"/>
      <c r="BE13" s="15"/>
      <c r="BF13" s="31"/>
      <c r="BG13" s="31"/>
      <c r="HU13" s="4" t="str">
        <f t="shared" si="0"/>
        <v>　</v>
      </c>
      <c r="HV13" s="4" t="str">
        <f t="shared" si="1"/>
        <v xml:space="preserve"> </v>
      </c>
      <c r="HW13" s="33" t="str">
        <f t="shared" si="2"/>
        <v/>
      </c>
      <c r="HX13" s="33" t="str">
        <f t="shared" si="3"/>
        <v/>
      </c>
    </row>
    <row r="14" spans="2:232" ht="33" customHeight="1" thickBot="1">
      <c r="B14" s="318" t="s">
        <v>10</v>
      </c>
      <c r="C14" s="319"/>
      <c r="D14" s="319"/>
      <c r="E14" s="319"/>
      <c r="F14" s="319"/>
      <c r="G14" s="320"/>
      <c r="H14" s="36"/>
      <c r="I14" s="37"/>
      <c r="J14" s="331" t="s">
        <v>40</v>
      </c>
      <c r="K14" s="225" t="s">
        <v>11</v>
      </c>
      <c r="L14" s="225"/>
      <c r="M14" s="225"/>
      <c r="N14" s="226"/>
      <c r="O14" s="224" t="s">
        <v>12</v>
      </c>
      <c r="P14" s="225"/>
      <c r="Q14" s="225"/>
      <c r="R14" s="226"/>
      <c r="S14" s="273" t="s">
        <v>41</v>
      </c>
      <c r="T14" s="274"/>
      <c r="U14" s="274"/>
      <c r="V14" s="275"/>
      <c r="W14" s="331" t="s">
        <v>42</v>
      </c>
      <c r="X14" s="225" t="s">
        <v>11</v>
      </c>
      <c r="Y14" s="225"/>
      <c r="Z14" s="225"/>
      <c r="AA14" s="226"/>
      <c r="AB14" s="224" t="s">
        <v>12</v>
      </c>
      <c r="AC14" s="225"/>
      <c r="AD14" s="225"/>
      <c r="AE14" s="226"/>
      <c r="AF14" s="273" t="s">
        <v>41</v>
      </c>
      <c r="AG14" s="274"/>
      <c r="AH14" s="274"/>
      <c r="AI14" s="285"/>
      <c r="AK14" s="32">
        <v>7</v>
      </c>
      <c r="AL14" s="190"/>
      <c r="AM14" s="191"/>
      <c r="AN14" s="199"/>
      <c r="AO14" s="199"/>
      <c r="AP14" s="199"/>
      <c r="AQ14" s="199"/>
      <c r="AR14" s="200"/>
      <c r="AS14" s="200"/>
      <c r="AT14" s="198"/>
      <c r="AU14" s="202"/>
      <c r="AV14" s="208"/>
      <c r="AW14" s="209"/>
      <c r="AX14" s="201"/>
      <c r="AZ14" s="30"/>
      <c r="BA14" s="30"/>
      <c r="BB14" s="30"/>
      <c r="BC14" s="31"/>
      <c r="BD14" s="15"/>
      <c r="BE14" s="15"/>
      <c r="BF14" s="31"/>
      <c r="BG14" s="31"/>
      <c r="HT14" s="15"/>
      <c r="HU14" s="4" t="str">
        <f t="shared" si="0"/>
        <v>　</v>
      </c>
      <c r="HV14" s="4" t="str">
        <f t="shared" si="1"/>
        <v xml:space="preserve"> </v>
      </c>
      <c r="HW14" s="33" t="str">
        <f t="shared" si="2"/>
        <v/>
      </c>
      <c r="HX14" s="33" t="str">
        <f t="shared" si="3"/>
        <v/>
      </c>
    </row>
    <row r="15" spans="2:232" ht="33" customHeight="1" thickTop="1">
      <c r="B15" s="321"/>
      <c r="C15" s="322"/>
      <c r="D15" s="322"/>
      <c r="E15" s="322"/>
      <c r="F15" s="322"/>
      <c r="G15" s="323"/>
      <c r="H15" s="329" t="s">
        <v>43</v>
      </c>
      <c r="I15" s="330"/>
      <c r="J15" s="332"/>
      <c r="K15" s="265"/>
      <c r="L15" s="256"/>
      <c r="M15" s="256"/>
      <c r="N15" s="339"/>
      <c r="O15" s="340"/>
      <c r="P15" s="257"/>
      <c r="Q15" s="257"/>
      <c r="R15" s="266"/>
      <c r="S15" s="267"/>
      <c r="T15" s="257"/>
      <c r="U15" s="257"/>
      <c r="V15" s="266"/>
      <c r="W15" s="332"/>
      <c r="X15" s="265"/>
      <c r="Y15" s="257"/>
      <c r="Z15" s="257"/>
      <c r="AA15" s="266"/>
      <c r="AB15" s="327"/>
      <c r="AC15" s="257"/>
      <c r="AD15" s="257"/>
      <c r="AE15" s="266"/>
      <c r="AF15" s="327"/>
      <c r="AG15" s="257"/>
      <c r="AH15" s="257"/>
      <c r="AI15" s="328"/>
      <c r="AK15" s="32">
        <v>8</v>
      </c>
      <c r="AL15" s="190"/>
      <c r="AM15" s="191"/>
      <c r="AN15" s="203"/>
      <c r="AO15" s="203"/>
      <c r="AP15" s="203"/>
      <c r="AQ15" s="203"/>
      <c r="AR15" s="200"/>
      <c r="AS15" s="200"/>
      <c r="AT15" s="198"/>
      <c r="AU15" s="202"/>
      <c r="AV15" s="208"/>
      <c r="AW15" s="209"/>
      <c r="AX15" s="201"/>
      <c r="AZ15" s="30"/>
      <c r="BA15" s="30"/>
      <c r="BB15" s="30"/>
      <c r="BC15" s="31"/>
      <c r="BD15" s="15"/>
      <c r="BE15" s="15"/>
      <c r="BF15" s="31"/>
      <c r="BG15" s="31"/>
      <c r="HU15" s="4" t="str">
        <f t="shared" si="0"/>
        <v>　</v>
      </c>
      <c r="HV15" s="4" t="str">
        <f t="shared" si="1"/>
        <v xml:space="preserve"> </v>
      </c>
      <c r="HW15" s="33" t="str">
        <f t="shared" si="2"/>
        <v/>
      </c>
      <c r="HX15" s="33" t="str">
        <f t="shared" si="3"/>
        <v/>
      </c>
    </row>
    <row r="16" spans="2:232" ht="33" customHeight="1" thickBot="1">
      <c r="B16" s="324"/>
      <c r="C16" s="325"/>
      <c r="D16" s="325"/>
      <c r="E16" s="325"/>
      <c r="F16" s="325"/>
      <c r="G16" s="326"/>
      <c r="H16" s="354" t="s">
        <v>44</v>
      </c>
      <c r="I16" s="355"/>
      <c r="J16" s="333"/>
      <c r="K16" s="341"/>
      <c r="L16" s="441"/>
      <c r="M16" s="441"/>
      <c r="N16" s="442"/>
      <c r="O16" s="259"/>
      <c r="P16" s="260"/>
      <c r="Q16" s="260"/>
      <c r="R16" s="261"/>
      <c r="S16" s="336"/>
      <c r="T16" s="260"/>
      <c r="U16" s="260"/>
      <c r="V16" s="261"/>
      <c r="W16" s="333"/>
      <c r="X16" s="341"/>
      <c r="Y16" s="260"/>
      <c r="Z16" s="260"/>
      <c r="AA16" s="261"/>
      <c r="AB16" s="356"/>
      <c r="AC16" s="260"/>
      <c r="AD16" s="260"/>
      <c r="AE16" s="261"/>
      <c r="AF16" s="356"/>
      <c r="AG16" s="260"/>
      <c r="AH16" s="260"/>
      <c r="AI16" s="386"/>
      <c r="AK16" s="32">
        <v>9</v>
      </c>
      <c r="AL16" s="190"/>
      <c r="AM16" s="191"/>
      <c r="AN16" s="203"/>
      <c r="AO16" s="203"/>
      <c r="AP16" s="203"/>
      <c r="AQ16" s="203"/>
      <c r="AR16" s="200"/>
      <c r="AS16" s="200"/>
      <c r="AT16" s="198"/>
      <c r="AU16" s="202"/>
      <c r="AV16" s="208"/>
      <c r="AW16" s="209"/>
      <c r="AX16" s="201"/>
      <c r="AZ16" s="30"/>
      <c r="BA16" s="30"/>
      <c r="BB16" s="30"/>
      <c r="BC16" s="31"/>
      <c r="BD16" s="15"/>
      <c r="BE16" s="15"/>
      <c r="BF16" s="31"/>
      <c r="BG16" s="31"/>
      <c r="HU16" s="4" t="str">
        <f t="shared" si="0"/>
        <v>　</v>
      </c>
      <c r="HV16" s="4" t="str">
        <f t="shared" si="1"/>
        <v xml:space="preserve"> </v>
      </c>
      <c r="HW16" s="33" t="str">
        <f t="shared" si="2"/>
        <v/>
      </c>
      <c r="HX16" s="33" t="str">
        <f t="shared" si="3"/>
        <v/>
      </c>
    </row>
    <row r="17" spans="2:232" ht="33" customHeight="1" thickBot="1">
      <c r="B17" s="262" t="s">
        <v>215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4"/>
      <c r="AK17" s="32">
        <v>10</v>
      </c>
      <c r="AL17" s="190"/>
      <c r="AM17" s="191"/>
      <c r="AN17" s="203"/>
      <c r="AO17" s="203"/>
      <c r="AP17" s="203"/>
      <c r="AQ17" s="203"/>
      <c r="AR17" s="200"/>
      <c r="AS17" s="200"/>
      <c r="AT17" s="198"/>
      <c r="AU17" s="202"/>
      <c r="AV17" s="208"/>
      <c r="AW17" s="209"/>
      <c r="AX17" s="201"/>
      <c r="AZ17" s="30"/>
      <c r="BA17" s="30"/>
      <c r="BB17" s="30"/>
      <c r="BC17" s="31"/>
      <c r="BD17" s="15"/>
      <c r="BE17" s="15"/>
      <c r="BF17" s="31"/>
      <c r="BG17" s="31"/>
      <c r="HU17" s="4" t="str">
        <f t="shared" si="0"/>
        <v>　</v>
      </c>
      <c r="HV17" s="4" t="str">
        <f t="shared" si="1"/>
        <v xml:space="preserve"> </v>
      </c>
      <c r="HW17" s="33" t="str">
        <f t="shared" si="2"/>
        <v/>
      </c>
      <c r="HX17" s="33" t="str">
        <f t="shared" si="3"/>
        <v/>
      </c>
    </row>
    <row r="18" spans="2:232" ht="33" customHeight="1" thickBot="1">
      <c r="B18" s="246" t="s">
        <v>21</v>
      </c>
      <c r="C18" s="247"/>
      <c r="D18" s="247"/>
      <c r="E18" s="247"/>
      <c r="F18" s="248"/>
      <c r="G18" s="249" t="s">
        <v>45</v>
      </c>
      <c r="H18" s="247"/>
      <c r="I18" s="247"/>
      <c r="J18" s="247"/>
      <c r="K18" s="247"/>
      <c r="L18" s="247"/>
      <c r="M18" s="247"/>
      <c r="N18" s="248"/>
      <c r="O18" s="249" t="s">
        <v>46</v>
      </c>
      <c r="P18" s="247"/>
      <c r="Q18" s="247"/>
      <c r="R18" s="247"/>
      <c r="S18" s="247"/>
      <c r="T18" s="247"/>
      <c r="U18" s="248"/>
      <c r="V18" s="249" t="s">
        <v>47</v>
      </c>
      <c r="W18" s="247"/>
      <c r="X18" s="247"/>
      <c r="Y18" s="247"/>
      <c r="Z18" s="247"/>
      <c r="AA18" s="248"/>
      <c r="AB18" s="249" t="s">
        <v>48</v>
      </c>
      <c r="AC18" s="247"/>
      <c r="AD18" s="247"/>
      <c r="AE18" s="247"/>
      <c r="AF18" s="247"/>
      <c r="AG18" s="247"/>
      <c r="AH18" s="247"/>
      <c r="AI18" s="363"/>
      <c r="AK18" s="32">
        <v>11</v>
      </c>
      <c r="AL18" s="190"/>
      <c r="AM18" s="191"/>
      <c r="AN18" s="203"/>
      <c r="AO18" s="203"/>
      <c r="AP18" s="203"/>
      <c r="AQ18" s="203"/>
      <c r="AR18" s="200"/>
      <c r="AS18" s="200"/>
      <c r="AT18" s="198"/>
      <c r="AU18" s="202"/>
      <c r="AV18" s="208"/>
      <c r="AW18" s="209"/>
      <c r="AX18" s="201"/>
      <c r="AZ18" s="30"/>
      <c r="BA18" s="30"/>
      <c r="BB18" s="30"/>
      <c r="BC18" s="31"/>
      <c r="BD18" s="15"/>
      <c r="BE18" s="15"/>
      <c r="BF18" s="31"/>
      <c r="BG18" s="31"/>
      <c r="HU18" s="4" t="str">
        <f t="shared" si="0"/>
        <v>　</v>
      </c>
      <c r="HV18" s="4" t="str">
        <f t="shared" si="1"/>
        <v xml:space="preserve"> </v>
      </c>
      <c r="HW18" s="33" t="str">
        <f t="shared" si="2"/>
        <v/>
      </c>
      <c r="HX18" s="33" t="str">
        <f t="shared" si="3"/>
        <v/>
      </c>
    </row>
    <row r="19" spans="2:232" ht="33" customHeight="1" thickTop="1">
      <c r="B19" s="376" t="s">
        <v>193</v>
      </c>
      <c r="C19" s="377"/>
      <c r="D19" s="377"/>
      <c r="E19" s="377"/>
      <c r="F19" s="378"/>
      <c r="G19" s="327"/>
      <c r="H19" s="257"/>
      <c r="I19" s="257"/>
      <c r="J19" s="257"/>
      <c r="K19" s="257"/>
      <c r="L19" s="257"/>
      <c r="M19" s="257"/>
      <c r="N19" s="266"/>
      <c r="O19" s="382"/>
      <c r="P19" s="256"/>
      <c r="Q19" s="256"/>
      <c r="R19" s="256"/>
      <c r="S19" s="256"/>
      <c r="T19" s="256"/>
      <c r="U19" s="339"/>
      <c r="V19" s="364"/>
      <c r="W19" s="365"/>
      <c r="X19" s="365"/>
      <c r="Y19" s="365"/>
      <c r="Z19" s="365"/>
      <c r="AA19" s="366"/>
      <c r="AB19" s="434"/>
      <c r="AC19" s="251"/>
      <c r="AD19" s="251"/>
      <c r="AE19" s="251"/>
      <c r="AF19" s="251"/>
      <c r="AG19" s="251"/>
      <c r="AH19" s="251"/>
      <c r="AI19" s="252"/>
      <c r="AJ19" s="38"/>
      <c r="AK19" s="32">
        <v>12</v>
      </c>
      <c r="AL19" s="190"/>
      <c r="AM19" s="191"/>
      <c r="AN19" s="203"/>
      <c r="AO19" s="203"/>
      <c r="AP19" s="203"/>
      <c r="AQ19" s="203"/>
      <c r="AR19" s="200"/>
      <c r="AS19" s="200"/>
      <c r="AT19" s="198"/>
      <c r="AU19" s="202"/>
      <c r="AV19" s="208"/>
      <c r="AW19" s="209"/>
      <c r="AX19" s="201"/>
      <c r="AZ19" s="30"/>
      <c r="BA19" s="30"/>
      <c r="BB19" s="30"/>
      <c r="BC19" s="31"/>
      <c r="BD19" s="15"/>
      <c r="BE19" s="15"/>
      <c r="BF19" s="31"/>
      <c r="BG19" s="31"/>
      <c r="HU19" s="4" t="str">
        <f t="shared" si="0"/>
        <v>　</v>
      </c>
      <c r="HV19" s="4" t="str">
        <f t="shared" si="1"/>
        <v xml:space="preserve"> </v>
      </c>
      <c r="HW19" s="33" t="str">
        <f t="shared" si="2"/>
        <v/>
      </c>
      <c r="HX19" s="33" t="str">
        <f t="shared" si="3"/>
        <v/>
      </c>
    </row>
    <row r="20" spans="2:232" ht="33" customHeight="1">
      <c r="B20" s="433"/>
      <c r="C20" s="384"/>
      <c r="D20" s="384"/>
      <c r="E20" s="384"/>
      <c r="F20" s="385"/>
      <c r="G20" s="438"/>
      <c r="H20" s="439"/>
      <c r="I20" s="439"/>
      <c r="J20" s="439"/>
      <c r="K20" s="439"/>
      <c r="L20" s="439"/>
      <c r="M20" s="439"/>
      <c r="N20" s="440"/>
      <c r="O20" s="357"/>
      <c r="P20" s="358"/>
      <c r="Q20" s="358"/>
      <c r="R20" s="358"/>
      <c r="S20" s="358"/>
      <c r="T20" s="358"/>
      <c r="U20" s="359"/>
      <c r="V20" s="379"/>
      <c r="W20" s="380"/>
      <c r="X20" s="380"/>
      <c r="Y20" s="380"/>
      <c r="Z20" s="380"/>
      <c r="AA20" s="381"/>
      <c r="AB20" s="360"/>
      <c r="AC20" s="361"/>
      <c r="AD20" s="361"/>
      <c r="AE20" s="361"/>
      <c r="AF20" s="361"/>
      <c r="AG20" s="361"/>
      <c r="AH20" s="361"/>
      <c r="AI20" s="362"/>
      <c r="AK20" s="32">
        <v>13</v>
      </c>
      <c r="AL20" s="190"/>
      <c r="AM20" s="191"/>
      <c r="AN20" s="203"/>
      <c r="AO20" s="203"/>
      <c r="AP20" s="203"/>
      <c r="AQ20" s="203"/>
      <c r="AR20" s="200"/>
      <c r="AS20" s="200"/>
      <c r="AT20" s="198"/>
      <c r="AU20" s="202"/>
      <c r="AV20" s="208"/>
      <c r="AW20" s="209"/>
      <c r="AX20" s="201"/>
      <c r="AZ20" s="30"/>
      <c r="BA20" s="30"/>
      <c r="BB20" s="30"/>
      <c r="BC20" s="31"/>
      <c r="BD20" s="15"/>
      <c r="BE20" s="15"/>
      <c r="BF20" s="31"/>
      <c r="BG20" s="31"/>
      <c r="HU20" s="4" t="str">
        <f t="shared" si="0"/>
        <v>　</v>
      </c>
      <c r="HV20" s="4" t="str">
        <f t="shared" si="1"/>
        <v xml:space="preserve"> </v>
      </c>
      <c r="HW20" s="33" t="str">
        <f t="shared" si="2"/>
        <v/>
      </c>
      <c r="HX20" s="33" t="str">
        <f t="shared" si="3"/>
        <v/>
      </c>
    </row>
    <row r="21" spans="2:232" ht="33" customHeight="1">
      <c r="B21" s="383"/>
      <c r="C21" s="384"/>
      <c r="D21" s="384"/>
      <c r="E21" s="384"/>
      <c r="F21" s="385"/>
      <c r="G21" s="438"/>
      <c r="H21" s="439"/>
      <c r="I21" s="439"/>
      <c r="J21" s="439"/>
      <c r="K21" s="439"/>
      <c r="L21" s="439"/>
      <c r="M21" s="439"/>
      <c r="N21" s="440"/>
      <c r="O21" s="357"/>
      <c r="P21" s="358"/>
      <c r="Q21" s="358"/>
      <c r="R21" s="358"/>
      <c r="S21" s="358"/>
      <c r="T21" s="358"/>
      <c r="U21" s="359"/>
      <c r="V21" s="379"/>
      <c r="W21" s="380"/>
      <c r="X21" s="380"/>
      <c r="Y21" s="380"/>
      <c r="Z21" s="380"/>
      <c r="AA21" s="381"/>
      <c r="AB21" s="360"/>
      <c r="AC21" s="361"/>
      <c r="AD21" s="361"/>
      <c r="AE21" s="361"/>
      <c r="AF21" s="361"/>
      <c r="AG21" s="361"/>
      <c r="AH21" s="361"/>
      <c r="AI21" s="362"/>
      <c r="AK21" s="32">
        <v>14</v>
      </c>
      <c r="AL21" s="190"/>
      <c r="AM21" s="191"/>
      <c r="AN21" s="203"/>
      <c r="AO21" s="203"/>
      <c r="AP21" s="203"/>
      <c r="AQ21" s="203"/>
      <c r="AR21" s="200"/>
      <c r="AS21" s="200"/>
      <c r="AT21" s="198"/>
      <c r="AU21" s="202"/>
      <c r="AV21" s="208"/>
      <c r="AW21" s="209"/>
      <c r="AX21" s="201"/>
      <c r="AZ21" s="30"/>
      <c r="BA21" s="30"/>
      <c r="BB21" s="30"/>
      <c r="BC21" s="31"/>
      <c r="BD21" s="15"/>
      <c r="BE21" s="15"/>
      <c r="BF21" s="31"/>
      <c r="BG21" s="31"/>
      <c r="HU21" s="4" t="str">
        <f t="shared" si="0"/>
        <v>　</v>
      </c>
      <c r="HV21" s="4" t="str">
        <f t="shared" si="1"/>
        <v xml:space="preserve"> </v>
      </c>
      <c r="HW21" s="33" t="str">
        <f t="shared" si="2"/>
        <v/>
      </c>
      <c r="HX21" s="33" t="str">
        <f t="shared" si="3"/>
        <v/>
      </c>
    </row>
    <row r="22" spans="2:232" ht="33" customHeight="1">
      <c r="B22" s="383"/>
      <c r="C22" s="384"/>
      <c r="D22" s="384"/>
      <c r="E22" s="384"/>
      <c r="F22" s="385"/>
      <c r="G22" s="438"/>
      <c r="H22" s="439"/>
      <c r="I22" s="439"/>
      <c r="J22" s="439"/>
      <c r="K22" s="439"/>
      <c r="L22" s="439"/>
      <c r="M22" s="439"/>
      <c r="N22" s="440"/>
      <c r="O22" s="357"/>
      <c r="P22" s="358"/>
      <c r="Q22" s="358"/>
      <c r="R22" s="358"/>
      <c r="S22" s="358"/>
      <c r="T22" s="358"/>
      <c r="U22" s="359"/>
      <c r="V22" s="379"/>
      <c r="W22" s="380"/>
      <c r="X22" s="380"/>
      <c r="Y22" s="380"/>
      <c r="Z22" s="380"/>
      <c r="AA22" s="381"/>
      <c r="AB22" s="360"/>
      <c r="AC22" s="361"/>
      <c r="AD22" s="361"/>
      <c r="AE22" s="361"/>
      <c r="AF22" s="361"/>
      <c r="AG22" s="361"/>
      <c r="AH22" s="361"/>
      <c r="AI22" s="362"/>
      <c r="AK22" s="32">
        <v>15</v>
      </c>
      <c r="AL22" s="190"/>
      <c r="AM22" s="191"/>
      <c r="AN22" s="203"/>
      <c r="AO22" s="203"/>
      <c r="AP22" s="203"/>
      <c r="AQ22" s="203"/>
      <c r="AR22" s="200"/>
      <c r="AS22" s="200"/>
      <c r="AT22" s="198"/>
      <c r="AU22" s="202"/>
      <c r="AV22" s="208"/>
      <c r="AW22" s="209"/>
      <c r="AX22" s="201"/>
      <c r="AZ22" s="30"/>
      <c r="BA22" s="30"/>
      <c r="BB22" s="30"/>
      <c r="BC22" s="31"/>
      <c r="BD22" s="15"/>
      <c r="BE22" s="15"/>
      <c r="BF22" s="31"/>
      <c r="BG22" s="31"/>
      <c r="HU22" s="4" t="str">
        <f t="shared" si="0"/>
        <v>　</v>
      </c>
      <c r="HV22" s="4" t="str">
        <f t="shared" si="1"/>
        <v xml:space="preserve"> </v>
      </c>
      <c r="HW22" s="33" t="str">
        <f t="shared" si="2"/>
        <v/>
      </c>
      <c r="HX22" s="33" t="str">
        <f t="shared" si="3"/>
        <v/>
      </c>
    </row>
    <row r="23" spans="2:232" ht="33" customHeight="1">
      <c r="B23" s="367" t="s">
        <v>1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9"/>
      <c r="AK23" s="32">
        <v>16</v>
      </c>
      <c r="AL23" s="190"/>
      <c r="AM23" s="191"/>
      <c r="AN23" s="203"/>
      <c r="AO23" s="203"/>
      <c r="AP23" s="203"/>
      <c r="AQ23" s="203"/>
      <c r="AR23" s="200"/>
      <c r="AS23" s="200"/>
      <c r="AT23" s="198"/>
      <c r="AU23" s="202"/>
      <c r="AV23" s="208"/>
      <c r="AW23" s="209"/>
      <c r="AX23" s="201"/>
      <c r="AZ23" s="30"/>
      <c r="BA23" s="30"/>
      <c r="BB23" s="30"/>
      <c r="BC23" s="31"/>
      <c r="BD23" s="15"/>
      <c r="BE23" s="15"/>
      <c r="BF23" s="31"/>
      <c r="BG23" s="31"/>
      <c r="HU23" s="4" t="e">
        <f>TRIM(#REF!)&amp; "　"&amp;TRIM(#REF!)</f>
        <v>#REF!</v>
      </c>
      <c r="HV23" s="4" t="e">
        <f>ASC(TRIM(#REF!)&amp;" "&amp;TRIM(#REF!))</f>
        <v>#REF!</v>
      </c>
      <c r="HW23" s="33" t="e">
        <f>IF(#REF! ="","",#REF!)</f>
        <v>#REF!</v>
      </c>
      <c r="HX23" s="33" t="e">
        <f>IF(#REF!="","",#REF!)</f>
        <v>#REF!</v>
      </c>
    </row>
    <row r="24" spans="2:232" ht="33" customHeight="1">
      <c r="B24" s="370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2"/>
      <c r="AK24" s="32">
        <v>17</v>
      </c>
      <c r="AL24" s="190"/>
      <c r="AM24" s="191"/>
      <c r="AN24" s="204"/>
      <c r="AO24" s="204"/>
      <c r="AP24" s="204"/>
      <c r="AQ24" s="204"/>
      <c r="AR24" s="205"/>
      <c r="AS24" s="205"/>
      <c r="AT24" s="198"/>
      <c r="AU24" s="202"/>
      <c r="AV24" s="208"/>
      <c r="AW24" s="209"/>
      <c r="AX24" s="201"/>
      <c r="AZ24" s="30"/>
      <c r="BA24" s="30"/>
      <c r="BB24" s="30"/>
      <c r="BC24" s="31"/>
      <c r="BD24" s="15"/>
      <c r="BE24" s="15"/>
      <c r="BF24" s="31"/>
      <c r="BG24" s="31"/>
      <c r="HW24" s="33"/>
      <c r="HX24" s="33"/>
    </row>
    <row r="25" spans="2:232" ht="33" customHeight="1">
      <c r="B25" s="370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2"/>
      <c r="AK25" s="32">
        <v>18</v>
      </c>
      <c r="AL25" s="190"/>
      <c r="AM25" s="191"/>
      <c r="AN25" s="203"/>
      <c r="AO25" s="203"/>
      <c r="AP25" s="203"/>
      <c r="AQ25" s="203"/>
      <c r="AR25" s="200"/>
      <c r="AS25" s="200"/>
      <c r="AT25" s="198"/>
      <c r="AU25" s="202"/>
      <c r="AV25" s="208"/>
      <c r="AW25" s="209"/>
      <c r="AX25" s="201"/>
      <c r="AZ25" s="30"/>
      <c r="BA25" s="30"/>
      <c r="BB25" s="30"/>
      <c r="BC25" s="31"/>
      <c r="BD25" s="15"/>
      <c r="BE25" s="15"/>
      <c r="BF25" s="31"/>
      <c r="BG25" s="31"/>
      <c r="HW25" s="33"/>
      <c r="HX25" s="33"/>
    </row>
    <row r="26" spans="2:232" ht="33" customHeight="1">
      <c r="B26" s="370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2"/>
      <c r="AK26" s="32">
        <v>19</v>
      </c>
      <c r="AL26" s="190"/>
      <c r="AM26" s="191"/>
      <c r="AN26" s="203"/>
      <c r="AO26" s="203"/>
      <c r="AP26" s="203"/>
      <c r="AQ26" s="203"/>
      <c r="AR26" s="200"/>
      <c r="AS26" s="200"/>
      <c r="AT26" s="198"/>
      <c r="AU26" s="202"/>
      <c r="AV26" s="208"/>
      <c r="AW26" s="209"/>
      <c r="AX26" s="201"/>
      <c r="HW26" s="33"/>
      <c r="HX26" s="33"/>
    </row>
    <row r="27" spans="2:232" ht="33" customHeight="1" thickBot="1"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5"/>
      <c r="AK27" s="32">
        <v>20</v>
      </c>
      <c r="AL27" s="190"/>
      <c r="AM27" s="191"/>
      <c r="AN27" s="192"/>
      <c r="AO27" s="192"/>
      <c r="AP27" s="192"/>
      <c r="AQ27" s="192"/>
      <c r="AR27" s="193"/>
      <c r="AS27" s="193"/>
      <c r="AT27" s="206"/>
      <c r="AU27" s="202"/>
      <c r="AV27" s="436"/>
      <c r="AW27" s="437"/>
      <c r="AX27" s="197"/>
      <c r="HW27" s="33"/>
      <c r="HX27" s="33"/>
    </row>
    <row r="28" spans="2:232" ht="4.5" customHeight="1" thickBot="1">
      <c r="B28" s="39"/>
      <c r="C28" s="39"/>
      <c r="D28" s="39"/>
      <c r="E28" s="39"/>
      <c r="F28" s="39"/>
      <c r="G28" s="22"/>
      <c r="H28" s="40"/>
      <c r="I28" s="40"/>
      <c r="J28" s="40"/>
      <c r="K28" s="40"/>
      <c r="L28" s="40"/>
      <c r="M28" s="40"/>
      <c r="N28" s="40"/>
      <c r="O28" s="22"/>
      <c r="P28" s="22"/>
      <c r="Q28" s="22"/>
      <c r="R28" s="22"/>
      <c r="S28" s="22"/>
      <c r="T28" s="22"/>
      <c r="U28" s="22"/>
      <c r="V28" s="41"/>
      <c r="W28" s="41"/>
      <c r="X28" s="41"/>
      <c r="Y28" s="41"/>
      <c r="Z28" s="41"/>
      <c r="AA28" s="41"/>
      <c r="AB28" s="42"/>
      <c r="AC28" s="42"/>
      <c r="AD28" s="42"/>
      <c r="AE28" s="42"/>
      <c r="AF28" s="42"/>
      <c r="AG28" s="42"/>
      <c r="AH28" s="42"/>
      <c r="AI28" s="42"/>
      <c r="AK28" s="49"/>
      <c r="AL28" s="50"/>
      <c r="AM28" s="51"/>
      <c r="AN28" s="50"/>
      <c r="AO28" s="50"/>
      <c r="AP28" s="50"/>
      <c r="AQ28" s="50"/>
      <c r="AR28" s="52"/>
      <c r="AS28" s="52"/>
      <c r="AT28" s="53"/>
      <c r="AU28" s="54"/>
      <c r="AV28" s="55"/>
      <c r="AW28" s="55"/>
      <c r="AX28" s="53"/>
      <c r="HW28" s="33"/>
      <c r="HX28" s="33"/>
    </row>
    <row r="29" spans="2:232" ht="25.5" customHeight="1" thickBot="1">
      <c r="B29" s="231"/>
      <c r="C29" s="232"/>
      <c r="D29" s="217"/>
      <c r="E29" s="218"/>
      <c r="F29" s="218"/>
      <c r="G29" s="219"/>
      <c r="H29" s="243"/>
      <c r="I29" s="243"/>
      <c r="J29" s="243"/>
      <c r="K29" s="243"/>
      <c r="L29" s="243"/>
      <c r="M29" s="243"/>
      <c r="N29" s="244"/>
      <c r="O29" s="243"/>
      <c r="P29" s="243"/>
      <c r="Q29" s="243"/>
      <c r="R29" s="243"/>
      <c r="S29" s="243"/>
      <c r="T29" s="243"/>
      <c r="U29" s="245"/>
      <c r="V29" s="393"/>
      <c r="W29" s="394"/>
      <c r="X29" s="394"/>
      <c r="Y29" s="394"/>
      <c r="Z29" s="394"/>
      <c r="AA29" s="395"/>
      <c r="AB29" s="390"/>
      <c r="AC29" s="391"/>
      <c r="AD29" s="391"/>
      <c r="AE29" s="391"/>
      <c r="AF29" s="391"/>
      <c r="AG29" s="391"/>
      <c r="AH29" s="392"/>
      <c r="AI29" s="461"/>
      <c r="AJ29" s="391"/>
      <c r="AK29" s="391"/>
      <c r="AL29" s="391"/>
      <c r="AM29" s="462"/>
      <c r="AN29" s="43"/>
      <c r="AO29" s="47" t="s">
        <v>51</v>
      </c>
      <c r="AP29" s="10"/>
      <c r="AQ29" s="10"/>
      <c r="AR29" s="460" t="s">
        <v>25</v>
      </c>
      <c r="AS29" s="460"/>
      <c r="AT29" s="460"/>
      <c r="AU29" s="460"/>
      <c r="AV29" s="10"/>
      <c r="AW29" s="10"/>
      <c r="AX29" s="44"/>
      <c r="AY29" s="10"/>
      <c r="AZ29" s="10"/>
      <c r="BA29" s="10"/>
      <c r="BB29" s="10"/>
      <c r="BC29" s="10"/>
      <c r="BD29" s="44"/>
      <c r="HV29" s="33"/>
      <c r="HW29" s="33"/>
    </row>
    <row r="30" spans="2:232" ht="25.5" customHeight="1" thickTop="1">
      <c r="B30" s="233"/>
      <c r="C30" s="234"/>
      <c r="D30" s="419"/>
      <c r="E30" s="420"/>
      <c r="F30" s="420"/>
      <c r="G30" s="421"/>
      <c r="H30" s="425"/>
      <c r="I30" s="426"/>
      <c r="J30" s="426"/>
      <c r="K30" s="426"/>
      <c r="L30" s="426"/>
      <c r="M30" s="426"/>
      <c r="N30" s="427"/>
      <c r="O30" s="417"/>
      <c r="P30" s="417"/>
      <c r="Q30" s="417"/>
      <c r="R30" s="417"/>
      <c r="S30" s="417"/>
      <c r="T30" s="417"/>
      <c r="U30" s="418"/>
      <c r="V30" s="239"/>
      <c r="W30" s="240"/>
      <c r="X30" s="240"/>
      <c r="Y30" s="240"/>
      <c r="Z30" s="412"/>
      <c r="AA30" s="413"/>
      <c r="AB30" s="407"/>
      <c r="AC30" s="408"/>
      <c r="AD30" s="408"/>
      <c r="AE30" s="408"/>
      <c r="AF30" s="408"/>
      <c r="AG30" s="408"/>
      <c r="AH30" s="409"/>
      <c r="AI30" s="463"/>
      <c r="AJ30" s="408"/>
      <c r="AK30" s="408"/>
      <c r="AL30" s="408"/>
      <c r="AM30" s="464"/>
      <c r="AN30" s="43"/>
      <c r="AO30" s="444"/>
      <c r="AP30" s="445"/>
      <c r="AQ30" s="452"/>
      <c r="AR30" s="454" t="s">
        <v>49</v>
      </c>
      <c r="AS30" s="455"/>
      <c r="AT30" s="455"/>
      <c r="AU30" s="456"/>
      <c r="AW30" s="448" t="s">
        <v>24</v>
      </c>
      <c r="AX30" s="449"/>
      <c r="AY30" s="11"/>
      <c r="AZ30" s="45"/>
      <c r="BA30" s="443"/>
      <c r="BB30" s="443"/>
      <c r="BC30" s="443"/>
      <c r="HV30" s="33"/>
      <c r="HW30" s="33"/>
    </row>
    <row r="31" spans="2:232" ht="25.5" customHeight="1">
      <c r="B31" s="233"/>
      <c r="C31" s="234"/>
      <c r="D31" s="422"/>
      <c r="E31" s="423"/>
      <c r="F31" s="423"/>
      <c r="G31" s="424"/>
      <c r="H31" s="414"/>
      <c r="I31" s="415"/>
      <c r="J31" s="415"/>
      <c r="K31" s="415"/>
      <c r="L31" s="415"/>
      <c r="M31" s="415"/>
      <c r="N31" s="416"/>
      <c r="O31" s="428"/>
      <c r="P31" s="428"/>
      <c r="Q31" s="428"/>
      <c r="R31" s="428"/>
      <c r="S31" s="428"/>
      <c r="T31" s="428"/>
      <c r="U31" s="429"/>
      <c r="V31" s="241"/>
      <c r="W31" s="242"/>
      <c r="X31" s="242"/>
      <c r="Y31" s="242"/>
      <c r="Z31" s="237"/>
      <c r="AA31" s="238"/>
      <c r="AB31" s="430"/>
      <c r="AC31" s="431"/>
      <c r="AD31" s="431"/>
      <c r="AE31" s="431"/>
      <c r="AF31" s="431"/>
      <c r="AG31" s="431"/>
      <c r="AH31" s="432"/>
      <c r="AI31" s="465"/>
      <c r="AJ31" s="431"/>
      <c r="AK31" s="431"/>
      <c r="AL31" s="431"/>
      <c r="AM31" s="466"/>
      <c r="AN31" s="43"/>
      <c r="AO31" s="446"/>
      <c r="AP31" s="447"/>
      <c r="AQ31" s="453"/>
      <c r="AR31" s="457"/>
      <c r="AS31" s="458"/>
      <c r="AT31" s="458"/>
      <c r="AU31" s="459"/>
      <c r="AV31" s="12"/>
      <c r="AW31" s="450"/>
      <c r="AX31" s="451"/>
      <c r="HV31" s="33"/>
      <c r="HW31" s="33"/>
    </row>
    <row r="32" spans="2:232" ht="25.5" customHeight="1" thickBot="1">
      <c r="B32" s="235"/>
      <c r="C32" s="236"/>
      <c r="D32" s="396"/>
      <c r="E32" s="397"/>
      <c r="F32" s="397"/>
      <c r="G32" s="398"/>
      <c r="H32" s="399"/>
      <c r="I32" s="374"/>
      <c r="J32" s="374"/>
      <c r="K32" s="374"/>
      <c r="L32" s="374"/>
      <c r="M32" s="374"/>
      <c r="N32" s="400"/>
      <c r="O32" s="401"/>
      <c r="P32" s="401"/>
      <c r="Q32" s="401"/>
      <c r="R32" s="401"/>
      <c r="S32" s="401"/>
      <c r="T32" s="401"/>
      <c r="U32" s="402"/>
      <c r="V32" s="403"/>
      <c r="W32" s="404"/>
      <c r="X32" s="404"/>
      <c r="Y32" s="404"/>
      <c r="Z32" s="405"/>
      <c r="AA32" s="406"/>
      <c r="AB32" s="410"/>
      <c r="AC32" s="388"/>
      <c r="AD32" s="388"/>
      <c r="AE32" s="388"/>
      <c r="AF32" s="388"/>
      <c r="AG32" s="388"/>
      <c r="AH32" s="411"/>
      <c r="AI32" s="387"/>
      <c r="AJ32" s="388"/>
      <c r="AK32" s="388"/>
      <c r="AL32" s="388"/>
      <c r="AM32" s="389"/>
      <c r="HV32" s="33"/>
      <c r="HW32" s="33"/>
    </row>
    <row r="33" spans="2:231" ht="21" customHeight="1">
      <c r="B33" s="4"/>
      <c r="HW33" s="33"/>
    </row>
    <row r="34" spans="2:231" ht="21" customHeight="1">
      <c r="B34" s="4"/>
      <c r="HW34" s="33"/>
    </row>
    <row r="35" spans="2:231" ht="21" customHeight="1">
      <c r="B35" s="4"/>
    </row>
    <row r="36" spans="2:231" ht="21" customHeight="1">
      <c r="B36" s="4"/>
    </row>
    <row r="37" spans="2:231" ht="21" customHeight="1">
      <c r="B37" s="4"/>
    </row>
    <row r="38" spans="2:231" ht="21" customHeight="1">
      <c r="B38" s="4"/>
    </row>
    <row r="39" spans="2:231" ht="21" customHeight="1">
      <c r="B39" s="4"/>
    </row>
    <row r="40" spans="2:231" ht="21" customHeight="1">
      <c r="B40" s="4"/>
    </row>
    <row r="41" spans="2:231" ht="21" customHeight="1">
      <c r="B41" s="4"/>
    </row>
    <row r="42" spans="2:231" ht="21" customHeight="1">
      <c r="B42" s="4"/>
    </row>
    <row r="43" spans="2:231" ht="21" customHeight="1">
      <c r="B43" s="4"/>
    </row>
    <row r="44" spans="2:231" ht="21" customHeight="1">
      <c r="B44" s="4"/>
    </row>
    <row r="45" spans="2:231" ht="21" customHeight="1">
      <c r="B45" s="4"/>
    </row>
    <row r="46" spans="2:231" ht="21" customHeight="1">
      <c r="B46" s="4"/>
    </row>
    <row r="47" spans="2:231" ht="21" customHeight="1">
      <c r="B47" s="4"/>
    </row>
    <row r="48" spans="2:231" ht="21" customHeight="1">
      <c r="B48" s="4"/>
    </row>
    <row r="49" spans="2:35" ht="21" customHeight="1">
      <c r="B49" s="4"/>
    </row>
    <row r="50" spans="2:35" ht="21" customHeight="1">
      <c r="B50" s="4"/>
    </row>
    <row r="51" spans="2:35" ht="21" customHeight="1">
      <c r="B51" s="4"/>
    </row>
    <row r="52" spans="2:35" ht="21" customHeight="1">
      <c r="B52" s="4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1" customHeight="1">
      <c r="B53" s="4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1" customHeight="1">
      <c r="B54" s="4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1" customHeight="1">
      <c r="B55" s="4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21" customHeight="1">
      <c r="B56" s="4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4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4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4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4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4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4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4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4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4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4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4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4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4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4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4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4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4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4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4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4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4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4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4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4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4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</sheetData>
  <mergeCells count="139">
    <mergeCell ref="AV9:AW9"/>
    <mergeCell ref="AV27:AW27"/>
    <mergeCell ref="AV25:AW25"/>
    <mergeCell ref="G20:N20"/>
    <mergeCell ref="G21:N21"/>
    <mergeCell ref="K16:N16"/>
    <mergeCell ref="K14:N14"/>
    <mergeCell ref="BA30:BC30"/>
    <mergeCell ref="AO30:AP31"/>
    <mergeCell ref="AW30:AX31"/>
    <mergeCell ref="AQ30:AQ31"/>
    <mergeCell ref="AR30:AU31"/>
    <mergeCell ref="AR29:AU29"/>
    <mergeCell ref="AI29:AM29"/>
    <mergeCell ref="AI30:AM30"/>
    <mergeCell ref="AI31:AM31"/>
    <mergeCell ref="AV16:AW16"/>
    <mergeCell ref="AV17:AW17"/>
    <mergeCell ref="O21:U21"/>
    <mergeCell ref="G22:N22"/>
    <mergeCell ref="O22:U22"/>
    <mergeCell ref="AV22:AW22"/>
    <mergeCell ref="AV23:AW23"/>
    <mergeCell ref="AF16:AI16"/>
    <mergeCell ref="AI32:AM32"/>
    <mergeCell ref="AB29:AH29"/>
    <mergeCell ref="V29:AA29"/>
    <mergeCell ref="D32:G32"/>
    <mergeCell ref="H32:N32"/>
    <mergeCell ref="O32:U32"/>
    <mergeCell ref="V32:Y32"/>
    <mergeCell ref="Z32:AA32"/>
    <mergeCell ref="AB30:AH30"/>
    <mergeCell ref="AB32:AH32"/>
    <mergeCell ref="Z30:AA30"/>
    <mergeCell ref="H31:N31"/>
    <mergeCell ref="O30:U30"/>
    <mergeCell ref="D30:G30"/>
    <mergeCell ref="D31:G31"/>
    <mergeCell ref="H30:N30"/>
    <mergeCell ref="O31:U31"/>
    <mergeCell ref="AB31:AH31"/>
    <mergeCell ref="B20:F20"/>
    <mergeCell ref="B21:F21"/>
    <mergeCell ref="AB19:AI19"/>
    <mergeCell ref="AB20:AI20"/>
    <mergeCell ref="AV24:AW24"/>
    <mergeCell ref="AV26:AW26"/>
    <mergeCell ref="AV21:AW21"/>
    <mergeCell ref="O18:U18"/>
    <mergeCell ref="O20:U20"/>
    <mergeCell ref="AV20:AW20"/>
    <mergeCell ref="AB21:AI21"/>
    <mergeCell ref="AB18:AI18"/>
    <mergeCell ref="V19:AA19"/>
    <mergeCell ref="V18:AA18"/>
    <mergeCell ref="AB22:AI22"/>
    <mergeCell ref="AV18:AW18"/>
    <mergeCell ref="AV19:AW19"/>
    <mergeCell ref="B23:AI27"/>
    <mergeCell ref="B19:F19"/>
    <mergeCell ref="V20:AA20"/>
    <mergeCell ref="O19:U19"/>
    <mergeCell ref="G19:N19"/>
    <mergeCell ref="V21:AA21"/>
    <mergeCell ref="B22:F22"/>
    <mergeCell ref="V22:AA22"/>
    <mergeCell ref="B8:E8"/>
    <mergeCell ref="B9:F9"/>
    <mergeCell ref="W9:AI9"/>
    <mergeCell ref="B7:E7"/>
    <mergeCell ref="B14:G16"/>
    <mergeCell ref="AF15:AI15"/>
    <mergeCell ref="H15:I15"/>
    <mergeCell ref="J14:J16"/>
    <mergeCell ref="O14:R14"/>
    <mergeCell ref="AA12:AI12"/>
    <mergeCell ref="W14:W16"/>
    <mergeCell ref="X14:AA14"/>
    <mergeCell ref="S16:V16"/>
    <mergeCell ref="AA13:AI13"/>
    <mergeCell ref="K15:N15"/>
    <mergeCell ref="O15:R15"/>
    <mergeCell ref="AB15:AE15"/>
    <mergeCell ref="X16:AA16"/>
    <mergeCell ref="F7:V7"/>
    <mergeCell ref="W7:AA7"/>
    <mergeCell ref="AB7:AI7"/>
    <mergeCell ref="F8:AI8"/>
    <mergeCell ref="H16:I16"/>
    <mergeCell ref="AB16:AE16"/>
    <mergeCell ref="W10:AI10"/>
    <mergeCell ref="B10:F10"/>
    <mergeCell ref="G10:R10"/>
    <mergeCell ref="O16:R16"/>
    <mergeCell ref="B17:AI17"/>
    <mergeCell ref="X15:AA15"/>
    <mergeCell ref="S15:V15"/>
    <mergeCell ref="AL3:AM3"/>
    <mergeCell ref="G13:V13"/>
    <mergeCell ref="S14:V14"/>
    <mergeCell ref="G9:R9"/>
    <mergeCell ref="S9:V9"/>
    <mergeCell ref="W13:Z13"/>
    <mergeCell ref="J12:K12"/>
    <mergeCell ref="AF14:AI14"/>
    <mergeCell ref="W11:AI11"/>
    <mergeCell ref="M12:T12"/>
    <mergeCell ref="F3:H3"/>
    <mergeCell ref="G5:AI5"/>
    <mergeCell ref="I3:AI3"/>
    <mergeCell ref="S10:V10"/>
    <mergeCell ref="W12:Z12"/>
    <mergeCell ref="B12:F12"/>
    <mergeCell ref="B5:F5"/>
    <mergeCell ref="AV12:AW12"/>
    <mergeCell ref="AV13:AW13"/>
    <mergeCell ref="G12:H12"/>
    <mergeCell ref="G11:R11"/>
    <mergeCell ref="C13:F13"/>
    <mergeCell ref="U12:V12"/>
    <mergeCell ref="D29:G29"/>
    <mergeCell ref="AV15:AW15"/>
    <mergeCell ref="AU7:AW7"/>
    <mergeCell ref="AV8:AW8"/>
    <mergeCell ref="AV10:AW10"/>
    <mergeCell ref="AV11:AW11"/>
    <mergeCell ref="AV14:AW14"/>
    <mergeCell ref="AB14:AE14"/>
    <mergeCell ref="B11:F11"/>
    <mergeCell ref="S11:V11"/>
    <mergeCell ref="B29:C32"/>
    <mergeCell ref="Z31:AA31"/>
    <mergeCell ref="V30:Y30"/>
    <mergeCell ref="V31:Y31"/>
    <mergeCell ref="H29:N29"/>
    <mergeCell ref="O29:U29"/>
    <mergeCell ref="B18:F18"/>
    <mergeCell ref="G18:N18"/>
  </mergeCells>
  <phoneticPr fontId="4"/>
  <dataValidations count="1">
    <dataValidation allowBlank="1" showInputMessage="1" showErrorMessage="1" prompt="フットサルの場合はＦを記入" sqref="AU8:AU27"/>
  </dataValidations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topLeftCell="A22" zoomScale="60" zoomScaleNormal="100" workbookViewId="0">
      <selection activeCell="C8" sqref="C8:Q8"/>
    </sheetView>
  </sheetViews>
  <sheetFormatPr defaultRowHeight="13.5"/>
  <cols>
    <col min="1" max="1" width="12.7109375" style="59" customWidth="1"/>
    <col min="2" max="2" width="6.42578125" style="59" customWidth="1"/>
    <col min="3" max="9" width="2.5703125" style="59" customWidth="1"/>
    <col min="10" max="10" width="7.140625" style="59" customWidth="1"/>
    <col min="11" max="12" width="8.85546875" style="59" customWidth="1"/>
    <col min="13" max="13" width="8.85546875" style="61" customWidth="1"/>
    <col min="14" max="25" width="3.140625" style="59" customWidth="1"/>
    <col min="26" max="26" width="3.140625" style="56" customWidth="1"/>
  </cols>
  <sheetData>
    <row r="1" spans="1:29">
      <c r="A1" s="567" t="s">
        <v>185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</row>
    <row r="2" spans="1:29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</row>
    <row r="3" spans="1:29" ht="17.25">
      <c r="A3" s="473" t="s">
        <v>56</v>
      </c>
      <c r="B3" s="474"/>
      <c r="C3" s="474"/>
      <c r="D3" s="474"/>
      <c r="E3" s="474"/>
      <c r="F3" s="474"/>
      <c r="G3" s="474"/>
      <c r="H3" s="474"/>
      <c r="I3" s="475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9">
      <c r="A4" s="476"/>
      <c r="B4" s="477"/>
      <c r="C4" s="477"/>
      <c r="D4" s="477"/>
      <c r="E4" s="477"/>
      <c r="F4" s="477"/>
      <c r="G4" s="477"/>
      <c r="H4" s="477"/>
      <c r="I4" s="478"/>
    </row>
    <row r="5" spans="1:29" ht="24">
      <c r="A5" s="479"/>
      <c r="B5" s="480"/>
      <c r="C5" s="480"/>
      <c r="D5" s="480"/>
      <c r="E5" s="480"/>
      <c r="F5" s="480"/>
      <c r="G5" s="480"/>
      <c r="H5" s="480"/>
      <c r="I5" s="481"/>
      <c r="J5" s="62"/>
    </row>
    <row r="6" spans="1:29" ht="14.25">
      <c r="C6" s="61"/>
      <c r="D6" s="61"/>
      <c r="E6" s="61"/>
      <c r="F6" s="61"/>
      <c r="G6" s="61"/>
      <c r="H6" s="61"/>
      <c r="I6" s="61"/>
      <c r="J6" s="61"/>
      <c r="K6" s="61"/>
      <c r="L6" s="61"/>
      <c r="N6" s="61"/>
      <c r="O6" s="61"/>
      <c r="P6" s="61"/>
      <c r="Q6" s="61"/>
      <c r="R6" s="61"/>
      <c r="S6" s="482" t="s">
        <v>57</v>
      </c>
      <c r="T6" s="482"/>
      <c r="U6" s="482"/>
      <c r="V6" s="482"/>
      <c r="W6" s="482"/>
      <c r="X6" s="482"/>
      <c r="Y6" s="482"/>
    </row>
    <row r="7" spans="1:29" ht="28.5" customHeight="1">
      <c r="A7" s="483" t="s">
        <v>58</v>
      </c>
      <c r="B7" s="484"/>
      <c r="C7" s="485" t="str">
        <f>IF(フットサル大会参加申込書!G5="","",フットサル大会参加申込書!G5)</f>
        <v>第11回 全日本大学フットサル大会 福岡県大会</v>
      </c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63"/>
      <c r="S7" s="488"/>
      <c r="T7" s="489"/>
      <c r="U7" s="489"/>
      <c r="V7" s="489"/>
      <c r="W7" s="489"/>
      <c r="X7" s="489"/>
      <c r="Y7" s="490"/>
    </row>
    <row r="8" spans="1:29" ht="28.5" customHeight="1">
      <c r="A8" s="483" t="s">
        <v>59</v>
      </c>
      <c r="B8" s="484"/>
      <c r="C8" s="483" t="s">
        <v>216</v>
      </c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97"/>
      <c r="R8" s="63"/>
      <c r="S8" s="491"/>
      <c r="T8" s="492"/>
      <c r="U8" s="492"/>
      <c r="V8" s="492"/>
      <c r="W8" s="492"/>
      <c r="X8" s="492"/>
      <c r="Y8" s="493"/>
    </row>
    <row r="9" spans="1:29" ht="18" thickBot="1">
      <c r="C9" s="64"/>
      <c r="D9" s="64"/>
      <c r="E9" s="64"/>
      <c r="F9" s="64"/>
      <c r="G9" s="64"/>
      <c r="H9" s="64"/>
      <c r="I9" s="65"/>
      <c r="J9" s="65"/>
      <c r="K9" s="65"/>
      <c r="L9" s="65"/>
      <c r="M9" s="65"/>
      <c r="N9" s="65"/>
      <c r="O9" s="65"/>
      <c r="P9" s="65"/>
      <c r="Q9" s="65"/>
      <c r="R9" s="65"/>
      <c r="S9" s="494"/>
      <c r="T9" s="495"/>
      <c r="U9" s="495"/>
      <c r="V9" s="495"/>
      <c r="W9" s="495"/>
      <c r="X9" s="495"/>
      <c r="Y9" s="496"/>
    </row>
    <row r="10" spans="1:29" ht="18" customHeight="1">
      <c r="A10" s="516" t="s">
        <v>60</v>
      </c>
      <c r="B10" s="517"/>
      <c r="C10" s="520">
        <f>フットサル大会参加申込書!F7</f>
        <v>0</v>
      </c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1"/>
      <c r="R10" s="65"/>
      <c r="S10" s="121"/>
      <c r="T10" s="121"/>
      <c r="U10" s="121"/>
      <c r="V10" s="121"/>
      <c r="W10" s="121"/>
      <c r="X10" s="121"/>
      <c r="Y10" s="121"/>
    </row>
    <row r="11" spans="1:29" ht="31.5" thickBot="1">
      <c r="A11" s="518"/>
      <c r="B11" s="519"/>
      <c r="C11" s="498" t="str">
        <f>IF(フットサル大会参加申込書!F8="","",フットサル大会参加申込書!F8)</f>
        <v/>
      </c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500"/>
      <c r="R11" s="66"/>
      <c r="S11" s="66"/>
      <c r="T11" s="66"/>
      <c r="U11" s="67"/>
      <c r="V11" s="67"/>
      <c r="W11" s="67"/>
      <c r="X11" s="67"/>
      <c r="Y11" s="67"/>
    </row>
    <row r="12" spans="1:29" ht="21" customHeight="1">
      <c r="A12" s="501" t="s">
        <v>61</v>
      </c>
      <c r="B12" s="503" t="s">
        <v>62</v>
      </c>
      <c r="C12" s="505" t="s">
        <v>63</v>
      </c>
      <c r="D12" s="505"/>
      <c r="E12" s="505"/>
      <c r="F12" s="505"/>
      <c r="G12" s="505"/>
      <c r="H12" s="505"/>
      <c r="I12" s="505"/>
      <c r="J12" s="505"/>
      <c r="K12" s="505"/>
      <c r="L12" s="505"/>
      <c r="M12" s="506"/>
      <c r="N12" s="509" t="s">
        <v>64</v>
      </c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10"/>
      <c r="Z12" s="57"/>
    </row>
    <row r="13" spans="1:29" ht="21" customHeight="1" thickBot="1">
      <c r="A13" s="502"/>
      <c r="B13" s="504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8"/>
      <c r="N13" s="511" t="s">
        <v>65</v>
      </c>
      <c r="O13" s="512"/>
      <c r="P13" s="512"/>
      <c r="Q13" s="512"/>
      <c r="R13" s="513" t="s">
        <v>66</v>
      </c>
      <c r="S13" s="512"/>
      <c r="T13" s="512"/>
      <c r="U13" s="514"/>
      <c r="V13" s="512" t="s">
        <v>67</v>
      </c>
      <c r="W13" s="512"/>
      <c r="X13" s="512"/>
      <c r="Y13" s="515"/>
      <c r="Z13" s="57"/>
      <c r="AB13" s="58"/>
      <c r="AC13" s="58"/>
    </row>
    <row r="14" spans="1:29" ht="21" customHeight="1" thickTop="1">
      <c r="A14" s="68" t="str">
        <f>IF(フットサル大会参加申込書!AL8="","",フットサル大会参加申込書!AL8)</f>
        <v/>
      </c>
      <c r="B14" s="69" t="str">
        <f>IF(フットサル大会参加申込書!AM8="","",フットサル大会参加申込書!AM8)</f>
        <v/>
      </c>
      <c r="C14" s="522" t="str">
        <f>IF(AND(フットサル大会参加申込書!AN8="",フットサル大会参加申込書!AO8=""),"",フットサル大会参加申込書!AN8&amp;"  "&amp;フットサル大会参加申込書!AO8)</f>
        <v/>
      </c>
      <c r="D14" s="523"/>
      <c r="E14" s="523"/>
      <c r="F14" s="523"/>
      <c r="G14" s="523"/>
      <c r="H14" s="523"/>
      <c r="I14" s="523"/>
      <c r="J14" s="524"/>
      <c r="K14" s="525" t="str">
        <f>IF(AND(フットサル大会参加申込書!AP8="",フットサル大会参加申込書!AQ8=""),"",フットサル大会参加申込書!AP8&amp;"  "&amp;フットサル大会参加申込書!AQ8)</f>
        <v/>
      </c>
      <c r="L14" s="526"/>
      <c r="M14" s="527"/>
      <c r="N14" s="528"/>
      <c r="O14" s="529"/>
      <c r="P14" s="529"/>
      <c r="Q14" s="529"/>
      <c r="R14" s="529"/>
      <c r="S14" s="529"/>
      <c r="T14" s="529"/>
      <c r="U14" s="529"/>
      <c r="V14" s="530"/>
      <c r="W14" s="530"/>
      <c r="X14" s="530"/>
      <c r="Y14" s="531"/>
      <c r="AC14" t="str">
        <f>AP8&amp;" "&amp;AQ8</f>
        <v xml:space="preserve"> </v>
      </c>
    </row>
    <row r="15" spans="1:29" ht="21" customHeight="1">
      <c r="A15" s="70" t="str">
        <f>IF(フットサル大会参加申込書!AL9="","",フットサル大会参加申込書!AL9)</f>
        <v/>
      </c>
      <c r="B15" s="71" t="str">
        <f>IF(フットサル大会参加申込書!AM9="","",フットサル大会参加申込書!AM9)</f>
        <v/>
      </c>
      <c r="C15" s="532" t="str">
        <f>IF(AND(フットサル大会参加申込書!AN9="",フットサル大会参加申込書!AO9=""),"",フットサル大会参加申込書!AN9&amp;"  "&amp;フットサル大会参加申込書!AO9)</f>
        <v/>
      </c>
      <c r="D15" s="533"/>
      <c r="E15" s="533"/>
      <c r="F15" s="533"/>
      <c r="G15" s="533"/>
      <c r="H15" s="533"/>
      <c r="I15" s="533"/>
      <c r="J15" s="534"/>
      <c r="K15" s="535" t="str">
        <f>IF(AND(フットサル大会参加申込書!AP9="",フットサル大会参加申込書!AQ9=""),"",フットサル大会参加申込書!AP9&amp;"  "&amp;フットサル大会参加申込書!AQ9)</f>
        <v/>
      </c>
      <c r="L15" s="536"/>
      <c r="M15" s="537"/>
      <c r="N15" s="538"/>
      <c r="O15" s="539"/>
      <c r="P15" s="539"/>
      <c r="Q15" s="539"/>
      <c r="R15" s="539"/>
      <c r="S15" s="539"/>
      <c r="T15" s="539"/>
      <c r="U15" s="539"/>
      <c r="V15" s="540"/>
      <c r="W15" s="540"/>
      <c r="X15" s="540"/>
      <c r="Y15" s="541"/>
    </row>
    <row r="16" spans="1:29" ht="21" customHeight="1">
      <c r="A16" s="70" t="str">
        <f>IF(フットサル大会参加申込書!AL10="","",フットサル大会参加申込書!AL10)</f>
        <v/>
      </c>
      <c r="B16" s="71" t="str">
        <f>IF(フットサル大会参加申込書!AM10="","",フットサル大会参加申込書!AM10)</f>
        <v/>
      </c>
      <c r="C16" s="532" t="str">
        <f>IF(AND(フットサル大会参加申込書!AN10="",フットサル大会参加申込書!AO10=""),"",フットサル大会参加申込書!AN10&amp;"  "&amp;フットサル大会参加申込書!AO10)</f>
        <v/>
      </c>
      <c r="D16" s="533"/>
      <c r="E16" s="533"/>
      <c r="F16" s="533"/>
      <c r="G16" s="533"/>
      <c r="H16" s="533"/>
      <c r="I16" s="533"/>
      <c r="J16" s="534"/>
      <c r="K16" s="535" t="str">
        <f>IF(AND(フットサル大会参加申込書!AP10="",フットサル大会参加申込書!AQ10=""),"",フットサル大会参加申込書!AP10&amp;"  "&amp;フットサル大会参加申込書!AQ10)</f>
        <v/>
      </c>
      <c r="L16" s="536"/>
      <c r="M16" s="537"/>
      <c r="N16" s="538"/>
      <c r="O16" s="539"/>
      <c r="P16" s="539"/>
      <c r="Q16" s="539"/>
      <c r="R16" s="539"/>
      <c r="S16" s="539"/>
      <c r="T16" s="539"/>
      <c r="U16" s="539"/>
      <c r="V16" s="540"/>
      <c r="W16" s="540"/>
      <c r="X16" s="540"/>
      <c r="Y16" s="541"/>
    </row>
    <row r="17" spans="1:25" ht="21" customHeight="1">
      <c r="A17" s="70" t="str">
        <f>IF(フットサル大会参加申込書!AL11="","",フットサル大会参加申込書!AL11)</f>
        <v/>
      </c>
      <c r="B17" s="71" t="str">
        <f>IF(フットサル大会参加申込書!AM11="","",フットサル大会参加申込書!AM11)</f>
        <v/>
      </c>
      <c r="C17" s="532" t="str">
        <f>IF(AND(フットサル大会参加申込書!AN11="",フットサル大会参加申込書!AO11=""),"",フットサル大会参加申込書!AN11&amp;"  "&amp;フットサル大会参加申込書!AO11)</f>
        <v/>
      </c>
      <c r="D17" s="533"/>
      <c r="E17" s="533"/>
      <c r="F17" s="533"/>
      <c r="G17" s="533"/>
      <c r="H17" s="533"/>
      <c r="I17" s="533"/>
      <c r="J17" s="534"/>
      <c r="K17" s="535" t="str">
        <f>IF(AND(フットサル大会参加申込書!AP11="",フットサル大会参加申込書!AQ11=""),"",フットサル大会参加申込書!AP11&amp;"  "&amp;フットサル大会参加申込書!AQ11)</f>
        <v/>
      </c>
      <c r="L17" s="536"/>
      <c r="M17" s="537"/>
      <c r="N17" s="538"/>
      <c r="O17" s="539"/>
      <c r="P17" s="539"/>
      <c r="Q17" s="539"/>
      <c r="R17" s="539"/>
      <c r="S17" s="539"/>
      <c r="T17" s="539"/>
      <c r="U17" s="539"/>
      <c r="V17" s="540"/>
      <c r="W17" s="540"/>
      <c r="X17" s="540"/>
      <c r="Y17" s="541"/>
    </row>
    <row r="18" spans="1:25" ht="21" customHeight="1">
      <c r="A18" s="70" t="str">
        <f>IF(フットサル大会参加申込書!AL12="","",フットサル大会参加申込書!AL12)</f>
        <v/>
      </c>
      <c r="B18" s="71" t="str">
        <f>IF(フットサル大会参加申込書!AM12="","",フットサル大会参加申込書!AM12)</f>
        <v/>
      </c>
      <c r="C18" s="532" t="str">
        <f>IF(AND(フットサル大会参加申込書!AN12="",フットサル大会参加申込書!AO12=""),"",フットサル大会参加申込書!AN12&amp;"  "&amp;フットサル大会参加申込書!AO12)</f>
        <v/>
      </c>
      <c r="D18" s="533"/>
      <c r="E18" s="533"/>
      <c r="F18" s="533"/>
      <c r="G18" s="533"/>
      <c r="H18" s="533"/>
      <c r="I18" s="533"/>
      <c r="J18" s="534"/>
      <c r="K18" s="535" t="str">
        <f>IF(AND(フットサル大会参加申込書!AP12="",フットサル大会参加申込書!AQ12=""),"",フットサル大会参加申込書!AP12&amp;"  "&amp;フットサル大会参加申込書!AQ12)</f>
        <v/>
      </c>
      <c r="L18" s="536"/>
      <c r="M18" s="537"/>
      <c r="N18" s="538"/>
      <c r="O18" s="539"/>
      <c r="P18" s="539"/>
      <c r="Q18" s="539"/>
      <c r="R18" s="539"/>
      <c r="S18" s="539"/>
      <c r="T18" s="539"/>
      <c r="U18" s="539"/>
      <c r="V18" s="540"/>
      <c r="W18" s="540"/>
      <c r="X18" s="540"/>
      <c r="Y18" s="541"/>
    </row>
    <row r="19" spans="1:25" ht="21" customHeight="1">
      <c r="A19" s="70" t="str">
        <f>IF(フットサル大会参加申込書!AL13="","",フットサル大会参加申込書!AL13)</f>
        <v/>
      </c>
      <c r="B19" s="71" t="str">
        <f>IF(フットサル大会参加申込書!AM13="","",フットサル大会参加申込書!AM13)</f>
        <v/>
      </c>
      <c r="C19" s="532" t="str">
        <f>IF(AND(フットサル大会参加申込書!AN13="",フットサル大会参加申込書!AO13=""),"",フットサル大会参加申込書!AN13&amp;"  "&amp;フットサル大会参加申込書!AO13)</f>
        <v/>
      </c>
      <c r="D19" s="533"/>
      <c r="E19" s="533"/>
      <c r="F19" s="533"/>
      <c r="G19" s="533"/>
      <c r="H19" s="533"/>
      <c r="I19" s="533"/>
      <c r="J19" s="534"/>
      <c r="K19" s="535" t="str">
        <f>IF(AND(フットサル大会参加申込書!AP13="",フットサル大会参加申込書!AQ13=""),"",フットサル大会参加申込書!AP13&amp;"  "&amp;フットサル大会参加申込書!AQ13)</f>
        <v/>
      </c>
      <c r="L19" s="536"/>
      <c r="M19" s="537"/>
      <c r="N19" s="538"/>
      <c r="O19" s="539"/>
      <c r="P19" s="539"/>
      <c r="Q19" s="539"/>
      <c r="R19" s="539"/>
      <c r="S19" s="539"/>
      <c r="T19" s="539"/>
      <c r="U19" s="539"/>
      <c r="V19" s="540"/>
      <c r="W19" s="540"/>
      <c r="X19" s="540"/>
      <c r="Y19" s="541"/>
    </row>
    <row r="20" spans="1:25" ht="21" customHeight="1">
      <c r="A20" s="70" t="str">
        <f>IF(フットサル大会参加申込書!AL14="","",フットサル大会参加申込書!AL14)</f>
        <v/>
      </c>
      <c r="B20" s="71" t="str">
        <f>IF(フットサル大会参加申込書!AM14="","",フットサル大会参加申込書!AM14)</f>
        <v/>
      </c>
      <c r="C20" s="532" t="str">
        <f>IF(AND(フットサル大会参加申込書!AN14="",フットサル大会参加申込書!AO14=""),"",フットサル大会参加申込書!AN14&amp;"  "&amp;フットサル大会参加申込書!AO14)</f>
        <v/>
      </c>
      <c r="D20" s="533"/>
      <c r="E20" s="533"/>
      <c r="F20" s="533"/>
      <c r="G20" s="533"/>
      <c r="H20" s="533"/>
      <c r="I20" s="533"/>
      <c r="J20" s="534"/>
      <c r="K20" s="535" t="str">
        <f>IF(AND(フットサル大会参加申込書!AP14="",フットサル大会参加申込書!AQ14=""),"",フットサル大会参加申込書!AP14&amp;"  "&amp;フットサル大会参加申込書!AQ14)</f>
        <v/>
      </c>
      <c r="L20" s="536"/>
      <c r="M20" s="537"/>
      <c r="N20" s="538"/>
      <c r="O20" s="539"/>
      <c r="P20" s="539"/>
      <c r="Q20" s="539"/>
      <c r="R20" s="539"/>
      <c r="S20" s="539"/>
      <c r="T20" s="539"/>
      <c r="U20" s="539"/>
      <c r="V20" s="540"/>
      <c r="W20" s="540"/>
      <c r="X20" s="540"/>
      <c r="Y20" s="541"/>
    </row>
    <row r="21" spans="1:25" ht="21" customHeight="1">
      <c r="A21" s="70" t="str">
        <f>IF(フットサル大会参加申込書!AL15="","",フットサル大会参加申込書!AL15)</f>
        <v/>
      </c>
      <c r="B21" s="71" t="str">
        <f>IF(フットサル大会参加申込書!AM15="","",フットサル大会参加申込書!AM15)</f>
        <v/>
      </c>
      <c r="C21" s="532" t="str">
        <f>IF(AND(フットサル大会参加申込書!AN15="",フットサル大会参加申込書!AO15=""),"",フットサル大会参加申込書!AN15&amp;"  "&amp;フットサル大会参加申込書!AO15)</f>
        <v/>
      </c>
      <c r="D21" s="533"/>
      <c r="E21" s="533"/>
      <c r="F21" s="533"/>
      <c r="G21" s="533"/>
      <c r="H21" s="533"/>
      <c r="I21" s="533"/>
      <c r="J21" s="534"/>
      <c r="K21" s="535" t="str">
        <f>IF(AND(フットサル大会参加申込書!AP15="",フットサル大会参加申込書!AQ15=""),"",フットサル大会参加申込書!AP15&amp;"  "&amp;フットサル大会参加申込書!AQ15)</f>
        <v/>
      </c>
      <c r="L21" s="536"/>
      <c r="M21" s="537"/>
      <c r="N21" s="538"/>
      <c r="O21" s="539"/>
      <c r="P21" s="539"/>
      <c r="Q21" s="539"/>
      <c r="R21" s="539"/>
      <c r="S21" s="539"/>
      <c r="T21" s="539"/>
      <c r="U21" s="539"/>
      <c r="V21" s="540"/>
      <c r="W21" s="540"/>
      <c r="X21" s="540"/>
      <c r="Y21" s="541"/>
    </row>
    <row r="22" spans="1:25" ht="21" customHeight="1">
      <c r="A22" s="70" t="str">
        <f>IF(フットサル大会参加申込書!AL16="","",フットサル大会参加申込書!AL16)</f>
        <v/>
      </c>
      <c r="B22" s="71" t="str">
        <f>IF(フットサル大会参加申込書!AM16="","",フットサル大会参加申込書!AM16)</f>
        <v/>
      </c>
      <c r="C22" s="532" t="str">
        <f>IF(AND(フットサル大会参加申込書!AN16="",フットサル大会参加申込書!AO16=""),"",フットサル大会参加申込書!AN16&amp;"  "&amp;フットサル大会参加申込書!AO16)</f>
        <v/>
      </c>
      <c r="D22" s="533"/>
      <c r="E22" s="533"/>
      <c r="F22" s="533"/>
      <c r="G22" s="533"/>
      <c r="H22" s="533"/>
      <c r="I22" s="533"/>
      <c r="J22" s="534"/>
      <c r="K22" s="535" t="str">
        <f>IF(AND(フットサル大会参加申込書!AP16="",フットサル大会参加申込書!AQ16=""),"",フットサル大会参加申込書!AP16&amp;"  "&amp;フットサル大会参加申込書!AQ16)</f>
        <v/>
      </c>
      <c r="L22" s="536"/>
      <c r="M22" s="537"/>
      <c r="N22" s="538"/>
      <c r="O22" s="539"/>
      <c r="P22" s="539"/>
      <c r="Q22" s="539"/>
      <c r="R22" s="539"/>
      <c r="S22" s="539"/>
      <c r="T22" s="539"/>
      <c r="U22" s="539"/>
      <c r="V22" s="540"/>
      <c r="W22" s="540"/>
      <c r="X22" s="540"/>
      <c r="Y22" s="541"/>
    </row>
    <row r="23" spans="1:25" ht="21" customHeight="1">
      <c r="A23" s="70" t="str">
        <f>IF(フットサル大会参加申込書!AL17="","",フットサル大会参加申込書!AL17)</f>
        <v/>
      </c>
      <c r="B23" s="71" t="str">
        <f>IF(フットサル大会参加申込書!AM17="","",フットサル大会参加申込書!AM17)</f>
        <v/>
      </c>
      <c r="C23" s="532" t="str">
        <f>IF(AND(フットサル大会参加申込書!AN17="",フットサル大会参加申込書!AO17=""),"",フットサル大会参加申込書!AN17&amp;"  "&amp;フットサル大会参加申込書!AO17)</f>
        <v/>
      </c>
      <c r="D23" s="533"/>
      <c r="E23" s="533"/>
      <c r="F23" s="533"/>
      <c r="G23" s="533"/>
      <c r="H23" s="533"/>
      <c r="I23" s="533"/>
      <c r="J23" s="534"/>
      <c r="K23" s="535" t="str">
        <f>IF(AND(フットサル大会参加申込書!AP17="",フットサル大会参加申込書!AQ17=""),"",フットサル大会参加申込書!AP17&amp;"  "&amp;フットサル大会参加申込書!AQ17)</f>
        <v/>
      </c>
      <c r="L23" s="536"/>
      <c r="M23" s="537"/>
      <c r="N23" s="538"/>
      <c r="O23" s="539"/>
      <c r="P23" s="539"/>
      <c r="Q23" s="539"/>
      <c r="R23" s="539"/>
      <c r="S23" s="539"/>
      <c r="T23" s="539"/>
      <c r="U23" s="539"/>
      <c r="V23" s="540"/>
      <c r="W23" s="540"/>
      <c r="X23" s="540"/>
      <c r="Y23" s="541"/>
    </row>
    <row r="24" spans="1:25" ht="21" customHeight="1">
      <c r="A24" s="70" t="str">
        <f>IF(フットサル大会参加申込書!AL18="","",フットサル大会参加申込書!AL18)</f>
        <v/>
      </c>
      <c r="B24" s="71" t="str">
        <f>IF(フットサル大会参加申込書!AM18="","",フットサル大会参加申込書!AM18)</f>
        <v/>
      </c>
      <c r="C24" s="532" t="str">
        <f>IF(AND(フットサル大会参加申込書!AN18="",フットサル大会参加申込書!AO18=""),"",フットサル大会参加申込書!AN18&amp;"  "&amp;フットサル大会参加申込書!AO18)</f>
        <v/>
      </c>
      <c r="D24" s="533"/>
      <c r="E24" s="533"/>
      <c r="F24" s="533"/>
      <c r="G24" s="533"/>
      <c r="H24" s="533"/>
      <c r="I24" s="533"/>
      <c r="J24" s="534"/>
      <c r="K24" s="535" t="str">
        <f>IF(AND(フットサル大会参加申込書!AP18="",フットサル大会参加申込書!AQ18=""),"",フットサル大会参加申込書!AP18&amp;"  "&amp;フットサル大会参加申込書!AQ18)</f>
        <v/>
      </c>
      <c r="L24" s="536"/>
      <c r="M24" s="537"/>
      <c r="N24" s="538"/>
      <c r="O24" s="539"/>
      <c r="P24" s="539"/>
      <c r="Q24" s="539"/>
      <c r="R24" s="539"/>
      <c r="S24" s="539"/>
      <c r="T24" s="539"/>
      <c r="U24" s="539"/>
      <c r="V24" s="540"/>
      <c r="W24" s="540"/>
      <c r="X24" s="540"/>
      <c r="Y24" s="541"/>
    </row>
    <row r="25" spans="1:25" ht="21" customHeight="1">
      <c r="A25" s="70" t="str">
        <f>IF(フットサル大会参加申込書!AL19="","",フットサル大会参加申込書!AL19)</f>
        <v/>
      </c>
      <c r="B25" s="71" t="str">
        <f>IF(フットサル大会参加申込書!AM19="","",フットサル大会参加申込書!AM19)</f>
        <v/>
      </c>
      <c r="C25" s="532" t="str">
        <f>IF(AND(フットサル大会参加申込書!AN19="",フットサル大会参加申込書!AO19=""),"",フットサル大会参加申込書!AN19&amp;"  "&amp;フットサル大会参加申込書!AO19)</f>
        <v/>
      </c>
      <c r="D25" s="533"/>
      <c r="E25" s="533"/>
      <c r="F25" s="533"/>
      <c r="G25" s="533"/>
      <c r="H25" s="533"/>
      <c r="I25" s="533"/>
      <c r="J25" s="534"/>
      <c r="K25" s="535" t="str">
        <f>IF(AND(フットサル大会参加申込書!AP19="",フットサル大会参加申込書!AQ19=""),"",フットサル大会参加申込書!AP19&amp;"  "&amp;フットサル大会参加申込書!AQ19)</f>
        <v/>
      </c>
      <c r="L25" s="536"/>
      <c r="M25" s="537"/>
      <c r="N25" s="538"/>
      <c r="O25" s="539"/>
      <c r="P25" s="539"/>
      <c r="Q25" s="539"/>
      <c r="R25" s="539"/>
      <c r="S25" s="539"/>
      <c r="T25" s="539"/>
      <c r="U25" s="539"/>
      <c r="V25" s="540"/>
      <c r="W25" s="540"/>
      <c r="X25" s="540"/>
      <c r="Y25" s="541"/>
    </row>
    <row r="26" spans="1:25" ht="21" customHeight="1">
      <c r="A26" s="70" t="str">
        <f>IF(フットサル大会参加申込書!AL20="","",フットサル大会参加申込書!AL20)</f>
        <v/>
      </c>
      <c r="B26" s="71" t="str">
        <f>IF(フットサル大会参加申込書!AM20="","",フットサル大会参加申込書!AM20)</f>
        <v/>
      </c>
      <c r="C26" s="532" t="str">
        <f>IF(AND(フットサル大会参加申込書!AN20="",フットサル大会参加申込書!AO20=""),"",フットサル大会参加申込書!AN20&amp;"  "&amp;フットサル大会参加申込書!AO20)</f>
        <v/>
      </c>
      <c r="D26" s="533"/>
      <c r="E26" s="533"/>
      <c r="F26" s="533"/>
      <c r="G26" s="533"/>
      <c r="H26" s="533"/>
      <c r="I26" s="533"/>
      <c r="J26" s="534"/>
      <c r="K26" s="535" t="str">
        <f>IF(AND(フットサル大会参加申込書!AP20="",フットサル大会参加申込書!AQ20=""),"",フットサル大会参加申込書!AP20&amp;"  "&amp;フットサル大会参加申込書!AQ20)</f>
        <v/>
      </c>
      <c r="L26" s="536"/>
      <c r="M26" s="537"/>
      <c r="N26" s="538"/>
      <c r="O26" s="539"/>
      <c r="P26" s="539"/>
      <c r="Q26" s="539"/>
      <c r="R26" s="539"/>
      <c r="S26" s="539"/>
      <c r="T26" s="539"/>
      <c r="U26" s="539"/>
      <c r="V26" s="540"/>
      <c r="W26" s="540"/>
      <c r="X26" s="540"/>
      <c r="Y26" s="541"/>
    </row>
    <row r="27" spans="1:25" ht="21" customHeight="1">
      <c r="A27" s="70" t="str">
        <f>IF(フットサル大会参加申込書!AL21="","",フットサル大会参加申込書!AL21)</f>
        <v/>
      </c>
      <c r="B27" s="71" t="str">
        <f>IF(フットサル大会参加申込書!AM21="","",フットサル大会参加申込書!AM21)</f>
        <v/>
      </c>
      <c r="C27" s="532" t="str">
        <f>IF(AND(フットサル大会参加申込書!AN21="",フットサル大会参加申込書!AO21=""),"",フットサル大会参加申込書!AN21&amp;"  "&amp;フットサル大会参加申込書!AO21)</f>
        <v/>
      </c>
      <c r="D27" s="533"/>
      <c r="E27" s="533"/>
      <c r="F27" s="533"/>
      <c r="G27" s="533"/>
      <c r="H27" s="533"/>
      <c r="I27" s="533"/>
      <c r="J27" s="534"/>
      <c r="K27" s="535" t="str">
        <f>IF(AND(フットサル大会参加申込書!AP21="",フットサル大会参加申込書!AQ21=""),"",フットサル大会参加申込書!AP21&amp;"  "&amp;フットサル大会参加申込書!AQ21)</f>
        <v/>
      </c>
      <c r="L27" s="536"/>
      <c r="M27" s="537"/>
      <c r="N27" s="538"/>
      <c r="O27" s="539"/>
      <c r="P27" s="539"/>
      <c r="Q27" s="539"/>
      <c r="R27" s="539"/>
      <c r="S27" s="539"/>
      <c r="T27" s="539"/>
      <c r="U27" s="539"/>
      <c r="V27" s="540"/>
      <c r="W27" s="540"/>
      <c r="X27" s="540"/>
      <c r="Y27" s="541"/>
    </row>
    <row r="28" spans="1:25" ht="21" customHeight="1">
      <c r="A28" s="70" t="str">
        <f>IF(フットサル大会参加申込書!AL22="","",フットサル大会参加申込書!AL22)</f>
        <v/>
      </c>
      <c r="B28" s="71" t="str">
        <f>IF(フットサル大会参加申込書!AM22="","",フットサル大会参加申込書!AM22)</f>
        <v/>
      </c>
      <c r="C28" s="532" t="str">
        <f>IF(AND(フットサル大会参加申込書!AN22="",フットサル大会参加申込書!AO22=""),"",フットサル大会参加申込書!AN22&amp;"  "&amp;フットサル大会参加申込書!AO22)</f>
        <v/>
      </c>
      <c r="D28" s="533"/>
      <c r="E28" s="533"/>
      <c r="F28" s="533"/>
      <c r="G28" s="533"/>
      <c r="H28" s="533"/>
      <c r="I28" s="533"/>
      <c r="J28" s="534"/>
      <c r="K28" s="535" t="str">
        <f>IF(AND(フットサル大会参加申込書!AP22="",フットサル大会参加申込書!AQ22=""),"",フットサル大会参加申込書!AP22&amp;"  "&amp;フットサル大会参加申込書!AQ22)</f>
        <v/>
      </c>
      <c r="L28" s="536"/>
      <c r="M28" s="537"/>
      <c r="N28" s="538"/>
      <c r="O28" s="539"/>
      <c r="P28" s="539"/>
      <c r="Q28" s="539"/>
      <c r="R28" s="539"/>
      <c r="S28" s="539"/>
      <c r="T28" s="539"/>
      <c r="U28" s="539"/>
      <c r="V28" s="540"/>
      <c r="W28" s="540"/>
      <c r="X28" s="540"/>
      <c r="Y28" s="541"/>
    </row>
    <row r="29" spans="1:25" ht="21" customHeight="1">
      <c r="A29" s="70" t="str">
        <f>IF(フットサル大会参加申込書!AL23="","",フットサル大会参加申込書!AL23)</f>
        <v/>
      </c>
      <c r="B29" s="71" t="str">
        <f>IF(フットサル大会参加申込書!AM23="","",フットサル大会参加申込書!AM23)</f>
        <v/>
      </c>
      <c r="C29" s="532" t="str">
        <f>IF(AND(フットサル大会参加申込書!AN23="",フットサル大会参加申込書!AO23=""),"",フットサル大会参加申込書!AN23&amp;"  "&amp;フットサル大会参加申込書!AO23)</f>
        <v/>
      </c>
      <c r="D29" s="533"/>
      <c r="E29" s="533"/>
      <c r="F29" s="533"/>
      <c r="G29" s="533"/>
      <c r="H29" s="533"/>
      <c r="I29" s="533"/>
      <c r="J29" s="534"/>
      <c r="K29" s="535" t="str">
        <f>IF(AND(フットサル大会参加申込書!AP23="",フットサル大会参加申込書!AQ23=""),"",フットサル大会参加申込書!AP23&amp;"  "&amp;フットサル大会参加申込書!AQ23)</f>
        <v/>
      </c>
      <c r="L29" s="536"/>
      <c r="M29" s="537"/>
      <c r="N29" s="538"/>
      <c r="O29" s="539"/>
      <c r="P29" s="539"/>
      <c r="Q29" s="539"/>
      <c r="R29" s="539"/>
      <c r="S29" s="539"/>
      <c r="T29" s="539"/>
      <c r="U29" s="539"/>
      <c r="V29" s="540"/>
      <c r="W29" s="540"/>
      <c r="X29" s="540"/>
      <c r="Y29" s="541"/>
    </row>
    <row r="30" spans="1:25" ht="21" customHeight="1">
      <c r="A30" s="70" t="str">
        <f>IF(フットサル大会参加申込書!AL24="","",フットサル大会参加申込書!AL24)</f>
        <v/>
      </c>
      <c r="B30" s="71" t="str">
        <f>IF(フットサル大会参加申込書!AM24="","",フットサル大会参加申込書!AM24)</f>
        <v/>
      </c>
      <c r="C30" s="532" t="str">
        <f>IF(AND(フットサル大会参加申込書!AN24="",フットサル大会参加申込書!AO24=""),"",フットサル大会参加申込書!AN24&amp;"  "&amp;フットサル大会参加申込書!AO24)</f>
        <v/>
      </c>
      <c r="D30" s="533"/>
      <c r="E30" s="533"/>
      <c r="F30" s="533"/>
      <c r="G30" s="533"/>
      <c r="H30" s="533"/>
      <c r="I30" s="533"/>
      <c r="J30" s="534"/>
      <c r="K30" s="535" t="str">
        <f>IF(AND(フットサル大会参加申込書!AP24="",フットサル大会参加申込書!AQ24=""),"",フットサル大会参加申込書!AP24&amp;"  "&amp;フットサル大会参加申込書!AQ24)</f>
        <v/>
      </c>
      <c r="L30" s="536"/>
      <c r="M30" s="537"/>
      <c r="N30" s="538"/>
      <c r="O30" s="539"/>
      <c r="P30" s="539"/>
      <c r="Q30" s="539"/>
      <c r="R30" s="539"/>
      <c r="S30" s="539"/>
      <c r="T30" s="539"/>
      <c r="U30" s="539"/>
      <c r="V30" s="540"/>
      <c r="W30" s="540"/>
      <c r="X30" s="540"/>
      <c r="Y30" s="541"/>
    </row>
    <row r="31" spans="1:25" ht="21" customHeight="1">
      <c r="A31" s="70" t="str">
        <f>IF(フットサル大会参加申込書!AL25="","",フットサル大会参加申込書!AL25)</f>
        <v/>
      </c>
      <c r="B31" s="71" t="str">
        <f>IF(フットサル大会参加申込書!AM25="","",フットサル大会参加申込書!AM25)</f>
        <v/>
      </c>
      <c r="C31" s="532" t="str">
        <f>IF(AND(フットサル大会参加申込書!AN25="",フットサル大会参加申込書!AO25=""),"",フットサル大会参加申込書!AN25&amp;"  "&amp;フットサル大会参加申込書!AO25)</f>
        <v/>
      </c>
      <c r="D31" s="533"/>
      <c r="E31" s="533"/>
      <c r="F31" s="533"/>
      <c r="G31" s="533"/>
      <c r="H31" s="533"/>
      <c r="I31" s="533"/>
      <c r="J31" s="534"/>
      <c r="K31" s="535" t="str">
        <f>IF(AND(フットサル大会参加申込書!AP25="",フットサル大会参加申込書!AQ25=""),"",フットサル大会参加申込書!AP25&amp;"  "&amp;フットサル大会参加申込書!AQ25)</f>
        <v/>
      </c>
      <c r="L31" s="536"/>
      <c r="M31" s="537"/>
      <c r="N31" s="538"/>
      <c r="O31" s="539"/>
      <c r="P31" s="539"/>
      <c r="Q31" s="539"/>
      <c r="R31" s="539"/>
      <c r="S31" s="539"/>
      <c r="T31" s="539"/>
      <c r="U31" s="539"/>
      <c r="V31" s="540"/>
      <c r="W31" s="540"/>
      <c r="X31" s="540"/>
      <c r="Y31" s="541"/>
    </row>
    <row r="32" spans="1:25" ht="21" customHeight="1">
      <c r="A32" s="70" t="str">
        <f>IF(フットサル大会参加申込書!AL26="","",フットサル大会参加申込書!AL26)</f>
        <v/>
      </c>
      <c r="B32" s="71" t="str">
        <f>IF(フットサル大会参加申込書!AM26="","",フットサル大会参加申込書!AM26)</f>
        <v/>
      </c>
      <c r="C32" s="532" t="str">
        <f>IF(AND(フットサル大会参加申込書!AN26="",フットサル大会参加申込書!AO26=""),"",フットサル大会参加申込書!AN26&amp;"  "&amp;フットサル大会参加申込書!AO26)</f>
        <v/>
      </c>
      <c r="D32" s="533"/>
      <c r="E32" s="533"/>
      <c r="F32" s="533"/>
      <c r="G32" s="533"/>
      <c r="H32" s="533"/>
      <c r="I32" s="533"/>
      <c r="J32" s="534"/>
      <c r="K32" s="535" t="str">
        <f>IF(AND(フットサル大会参加申込書!AP26="",フットサル大会参加申込書!AQ26=""),"",フットサル大会参加申込書!AP26&amp;"  "&amp;フットサル大会参加申込書!AQ26)</f>
        <v/>
      </c>
      <c r="L32" s="536"/>
      <c r="M32" s="537"/>
      <c r="N32" s="538"/>
      <c r="O32" s="539"/>
      <c r="P32" s="539"/>
      <c r="Q32" s="539"/>
      <c r="R32" s="539"/>
      <c r="S32" s="539"/>
      <c r="T32" s="539"/>
      <c r="U32" s="539"/>
      <c r="V32" s="540"/>
      <c r="W32" s="540"/>
      <c r="X32" s="540"/>
      <c r="Y32" s="541"/>
    </row>
    <row r="33" spans="1:25" ht="21" customHeight="1">
      <c r="A33" s="70" t="str">
        <f>IF(フットサル大会参加申込書!AL27="","",フットサル大会参加申込書!AL27)</f>
        <v/>
      </c>
      <c r="B33" s="71" t="str">
        <f>IF(フットサル大会参加申込書!AM27="","",フットサル大会参加申込書!AM27)</f>
        <v/>
      </c>
      <c r="C33" s="532" t="str">
        <f>IF(AND(フットサル大会参加申込書!AN27="",フットサル大会参加申込書!AO27=""),"",フットサル大会参加申込書!AN27&amp;"  "&amp;フットサル大会参加申込書!AO27)</f>
        <v/>
      </c>
      <c r="D33" s="533"/>
      <c r="E33" s="533"/>
      <c r="F33" s="533"/>
      <c r="G33" s="533"/>
      <c r="H33" s="533"/>
      <c r="I33" s="533"/>
      <c r="J33" s="534"/>
      <c r="K33" s="535" t="str">
        <f>IF(AND(フットサル大会参加申込書!AP27="",フットサル大会参加申込書!AQ27=""),"",フットサル大会参加申込書!AP27&amp;"  "&amp;フットサル大会参加申込書!AQ27)</f>
        <v/>
      </c>
      <c r="L33" s="536"/>
      <c r="M33" s="537"/>
      <c r="N33" s="538"/>
      <c r="O33" s="539"/>
      <c r="P33" s="539"/>
      <c r="Q33" s="539"/>
      <c r="R33" s="539"/>
      <c r="S33" s="539"/>
      <c r="T33" s="539"/>
      <c r="U33" s="539"/>
      <c r="V33" s="540"/>
      <c r="W33" s="540"/>
      <c r="X33" s="540"/>
      <c r="Y33" s="541"/>
    </row>
    <row r="34" spans="1:25" ht="21" customHeight="1" thickBot="1">
      <c r="A34" s="544" t="s">
        <v>68</v>
      </c>
      <c r="B34" s="544"/>
      <c r="C34" s="545" t="s">
        <v>69</v>
      </c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7"/>
    </row>
    <row r="35" spans="1:25" ht="21" customHeight="1">
      <c r="A35" s="548" t="s">
        <v>70</v>
      </c>
      <c r="B35" s="550" t="s">
        <v>71</v>
      </c>
      <c r="C35" s="551"/>
      <c r="D35" s="551"/>
      <c r="E35" s="551"/>
      <c r="F35" s="551"/>
      <c r="G35" s="551"/>
      <c r="H35" s="551"/>
      <c r="I35" s="552"/>
      <c r="J35" s="556" t="s">
        <v>84</v>
      </c>
      <c r="K35" s="558" t="s">
        <v>72</v>
      </c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5"/>
      <c r="X35" s="505"/>
      <c r="Y35" s="510"/>
    </row>
    <row r="36" spans="1:25" ht="21" customHeight="1" thickBot="1">
      <c r="A36" s="549"/>
      <c r="B36" s="553"/>
      <c r="C36" s="554"/>
      <c r="D36" s="554"/>
      <c r="E36" s="554"/>
      <c r="F36" s="554"/>
      <c r="G36" s="554"/>
      <c r="H36" s="554"/>
      <c r="I36" s="555"/>
      <c r="J36" s="557"/>
      <c r="K36" s="559" t="s">
        <v>73</v>
      </c>
      <c r="L36" s="560"/>
      <c r="M36" s="561"/>
      <c r="N36" s="562" t="s">
        <v>74</v>
      </c>
      <c r="O36" s="560"/>
      <c r="P36" s="560"/>
      <c r="Q36" s="561"/>
      <c r="R36" s="563" t="s">
        <v>75</v>
      </c>
      <c r="S36" s="564"/>
      <c r="T36" s="564"/>
      <c r="U36" s="565"/>
      <c r="V36" s="562" t="s">
        <v>76</v>
      </c>
      <c r="W36" s="560"/>
      <c r="X36" s="560"/>
      <c r="Y36" s="566"/>
    </row>
    <row r="37" spans="1:25" ht="21" customHeight="1" thickTop="1">
      <c r="A37" s="72" t="str">
        <f>IF(フットサル大会参加申込書!B19="","",フットサル大会参加申込書!B19)</f>
        <v>監  督</v>
      </c>
      <c r="B37" s="588" t="str">
        <f>IF(フットサル大会参加申込書!G19="","",フットサル大会参加申込書!G19)</f>
        <v/>
      </c>
      <c r="C37" s="588"/>
      <c r="D37" s="588"/>
      <c r="E37" s="588"/>
      <c r="F37" s="588"/>
      <c r="G37" s="588"/>
      <c r="H37" s="588"/>
      <c r="I37" s="588"/>
      <c r="J37" s="73"/>
      <c r="K37" s="589" t="s">
        <v>77</v>
      </c>
      <c r="L37" s="590"/>
      <c r="M37" s="74" t="s">
        <v>78</v>
      </c>
      <c r="N37" s="593" t="str">
        <f>IF(フットサル大会参加申込書!K15="","",フットサル大会参加申込書!K15)</f>
        <v/>
      </c>
      <c r="O37" s="593"/>
      <c r="P37" s="593"/>
      <c r="Q37" s="593"/>
      <c r="R37" s="593" t="str">
        <f>IF(フットサル大会参加申込書!O15="","",フットサル大会参加申込書!O15)</f>
        <v/>
      </c>
      <c r="S37" s="593"/>
      <c r="T37" s="593"/>
      <c r="U37" s="593"/>
      <c r="V37" s="593" t="str">
        <f>IF(フットサル大会参加申込書!S15="","",フットサル大会参加申込書!S15)</f>
        <v/>
      </c>
      <c r="W37" s="593"/>
      <c r="X37" s="593"/>
      <c r="Y37" s="594"/>
    </row>
    <row r="38" spans="1:25" ht="21" customHeight="1">
      <c r="A38" s="75" t="str">
        <f>IF(フットサル大会参加申込書!B20="","",フットサル大会参加申込書!B20)</f>
        <v/>
      </c>
      <c r="B38" s="577" t="str">
        <f>IF(フットサル大会参加申込書!G20="","",フットサル大会参加申込書!G20)</f>
        <v/>
      </c>
      <c r="C38" s="577"/>
      <c r="D38" s="577"/>
      <c r="E38" s="577"/>
      <c r="F38" s="577"/>
      <c r="G38" s="577"/>
      <c r="H38" s="577"/>
      <c r="I38" s="577"/>
      <c r="J38" s="76"/>
      <c r="K38" s="591"/>
      <c r="L38" s="592"/>
      <c r="M38" s="77" t="s">
        <v>79</v>
      </c>
      <c r="N38" s="542" t="str">
        <f>IF(フットサル大会参加申込書!K16="","",フットサル大会参加申込書!K16)</f>
        <v/>
      </c>
      <c r="O38" s="542"/>
      <c r="P38" s="542"/>
      <c r="Q38" s="542"/>
      <c r="R38" s="542" t="str">
        <f>IF(フットサル大会参加申込書!O16="","",フットサル大会参加申込書!O16)</f>
        <v/>
      </c>
      <c r="S38" s="542"/>
      <c r="T38" s="542"/>
      <c r="U38" s="542"/>
      <c r="V38" s="542" t="str">
        <f>IF(フットサル大会参加申込書!S16="","",フットサル大会参加申込書!S16)</f>
        <v/>
      </c>
      <c r="W38" s="542"/>
      <c r="X38" s="542"/>
      <c r="Y38" s="543"/>
    </row>
    <row r="39" spans="1:25" ht="21" customHeight="1">
      <c r="A39" s="75" t="str">
        <f>IF(フットサル大会参加申込書!B21="","",フットサル大会参加申込書!B21)</f>
        <v/>
      </c>
      <c r="B39" s="577" t="str">
        <f>IF(フットサル大会参加申込書!G21="","",フットサル大会参加申込書!G21)</f>
        <v/>
      </c>
      <c r="C39" s="577"/>
      <c r="D39" s="577"/>
      <c r="E39" s="577"/>
      <c r="F39" s="577"/>
      <c r="G39" s="577"/>
      <c r="H39" s="577"/>
      <c r="I39" s="577"/>
      <c r="J39" s="76"/>
      <c r="K39" s="578" t="s">
        <v>80</v>
      </c>
      <c r="L39" s="579"/>
      <c r="M39" s="78" t="s">
        <v>78</v>
      </c>
      <c r="N39" s="582" t="str">
        <f>IF(フットサル大会参加申込書!X15="","",フットサル大会参加申込書!X15)</f>
        <v/>
      </c>
      <c r="O39" s="583"/>
      <c r="P39" s="583"/>
      <c r="Q39" s="583"/>
      <c r="R39" s="582" t="str">
        <f>IF(フットサル大会参加申込書!AB15="","",フットサル大会参加申込書!AB15)</f>
        <v/>
      </c>
      <c r="S39" s="583"/>
      <c r="T39" s="583"/>
      <c r="U39" s="583"/>
      <c r="V39" s="582" t="str">
        <f>IF(フットサル大会参加申込書!AF15="","",フットサル大会参加申込書!AF15)</f>
        <v/>
      </c>
      <c r="W39" s="583"/>
      <c r="X39" s="583"/>
      <c r="Y39" s="584"/>
    </row>
    <row r="40" spans="1:25" ht="21" customHeight="1" thickBot="1">
      <c r="A40" s="75" t="str">
        <f>IF(フットサル大会参加申込書!B22="","",フットサル大会参加申込書!B22)</f>
        <v/>
      </c>
      <c r="B40" s="577" t="str">
        <f>IF(フットサル大会参加申込書!G22="","",フットサル大会参加申込書!G22)</f>
        <v/>
      </c>
      <c r="C40" s="577"/>
      <c r="D40" s="577"/>
      <c r="E40" s="577"/>
      <c r="F40" s="577"/>
      <c r="G40" s="577"/>
      <c r="H40" s="577"/>
      <c r="I40" s="577"/>
      <c r="J40" s="76"/>
      <c r="K40" s="580"/>
      <c r="L40" s="581"/>
      <c r="M40" s="79" t="s">
        <v>79</v>
      </c>
      <c r="N40" s="585" t="str">
        <f>IF(フットサル大会参加申込書!X16="","",フットサル大会参加申込書!X16)</f>
        <v/>
      </c>
      <c r="O40" s="586"/>
      <c r="P40" s="586"/>
      <c r="Q40" s="586"/>
      <c r="R40" s="585" t="str">
        <f>IF(フットサル大会参加申込書!AB16="","",フットサル大会参加申込書!AB16)</f>
        <v/>
      </c>
      <c r="S40" s="586"/>
      <c r="T40" s="586"/>
      <c r="U40" s="586"/>
      <c r="V40" s="585" t="str">
        <f>IF(フットサル大会参加申込書!AF16="","",フットサル大会参加申込書!AF16)</f>
        <v/>
      </c>
      <c r="W40" s="586"/>
      <c r="X40" s="586"/>
      <c r="Y40" s="587"/>
    </row>
    <row r="41" spans="1:25" ht="21" customHeight="1">
      <c r="A41" s="467" t="str">
        <f>IF(フットサル大会参加申込書!G23="","",フットサル大会参加申込書!G23)</f>
        <v/>
      </c>
      <c r="B41" s="468"/>
      <c r="C41" s="468"/>
      <c r="D41" s="468"/>
      <c r="E41" s="468"/>
      <c r="F41" s="468"/>
      <c r="G41" s="468"/>
      <c r="H41" s="468"/>
      <c r="I41" s="468"/>
      <c r="J41" s="469"/>
      <c r="K41" s="568" t="s">
        <v>81</v>
      </c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570"/>
    </row>
    <row r="42" spans="1:25" ht="21" customHeight="1" thickBot="1">
      <c r="A42" s="470"/>
      <c r="B42" s="471"/>
      <c r="C42" s="471"/>
      <c r="D42" s="471"/>
      <c r="E42" s="471"/>
      <c r="F42" s="471"/>
      <c r="G42" s="471"/>
      <c r="H42" s="471"/>
      <c r="I42" s="471"/>
      <c r="J42" s="472"/>
      <c r="K42" s="571"/>
      <c r="L42" s="572"/>
      <c r="M42" s="572"/>
      <c r="N42" s="572"/>
      <c r="O42" s="572"/>
      <c r="P42" s="572"/>
      <c r="Q42" s="572"/>
      <c r="R42" s="572"/>
      <c r="S42" s="572"/>
      <c r="T42" s="572"/>
      <c r="U42" s="572"/>
      <c r="V42" s="572"/>
      <c r="W42" s="572"/>
      <c r="X42" s="572"/>
      <c r="Y42" s="573"/>
    </row>
    <row r="43" spans="1:25" ht="22.5" customHeight="1">
      <c r="C43" s="80"/>
      <c r="D43" s="80"/>
      <c r="E43" s="80"/>
      <c r="F43" s="80"/>
      <c r="G43" s="80"/>
      <c r="H43" s="80"/>
      <c r="I43" s="80"/>
      <c r="J43" s="81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</row>
    <row r="44" spans="1:25" ht="22.5" customHeight="1" thickBot="1">
      <c r="A44" s="574" t="s">
        <v>82</v>
      </c>
      <c r="B44" s="574"/>
      <c r="C44" s="574"/>
      <c r="D44" s="574"/>
      <c r="E44" s="574"/>
      <c r="F44" s="574"/>
      <c r="G44" s="574"/>
      <c r="H44" s="574"/>
      <c r="I44" s="574"/>
      <c r="J44" s="574"/>
      <c r="K44" s="575" t="s">
        <v>83</v>
      </c>
      <c r="L44" s="575"/>
      <c r="M44" s="576"/>
      <c r="N44" s="576"/>
      <c r="O44" s="576"/>
      <c r="P44" s="576"/>
      <c r="Q44" s="576"/>
      <c r="R44" s="576"/>
      <c r="S44" s="576"/>
      <c r="T44" s="576"/>
      <c r="U44" s="576"/>
      <c r="V44" s="576"/>
      <c r="W44" s="576"/>
      <c r="X44" s="576"/>
      <c r="Y44" s="576"/>
    </row>
    <row r="45" spans="1:25" ht="14.25" thickTop="1"/>
    <row r="47" spans="1:25"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4:25" ht="17.25"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</row>
    <row r="50" spans="14:25"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14:25"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4:25"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</sheetData>
  <sheetProtection password="DCE5" sheet="1" objects="1" scenarios="1"/>
  <mergeCells count="151">
    <mergeCell ref="A1:Y2"/>
    <mergeCell ref="K41:Y42"/>
    <mergeCell ref="A44:J44"/>
    <mergeCell ref="K44:L44"/>
    <mergeCell ref="M44:Y44"/>
    <mergeCell ref="B39:I39"/>
    <mergeCell ref="K39:L40"/>
    <mergeCell ref="N39:Q39"/>
    <mergeCell ref="R39:U39"/>
    <mergeCell ref="V39:Y39"/>
    <mergeCell ref="B40:I40"/>
    <mergeCell ref="N40:Q40"/>
    <mergeCell ref="R40:U40"/>
    <mergeCell ref="V40:Y40"/>
    <mergeCell ref="B37:I37"/>
    <mergeCell ref="K37:L38"/>
    <mergeCell ref="N37:Q37"/>
    <mergeCell ref="R37:U37"/>
    <mergeCell ref="V37:Y37"/>
    <mergeCell ref="B38:I38"/>
    <mergeCell ref="N38:Q38"/>
    <mergeCell ref="R38:U38"/>
    <mergeCell ref="C33:J33"/>
    <mergeCell ref="K33:M33"/>
    <mergeCell ref="N33:Q33"/>
    <mergeCell ref="R33:U33"/>
    <mergeCell ref="V33:Y33"/>
    <mergeCell ref="V38:Y38"/>
    <mergeCell ref="A34:B34"/>
    <mergeCell ref="C34:Y34"/>
    <mergeCell ref="A35:A36"/>
    <mergeCell ref="B35:I36"/>
    <mergeCell ref="J35:J36"/>
    <mergeCell ref="K35:Y35"/>
    <mergeCell ref="K36:M36"/>
    <mergeCell ref="N36:Q36"/>
    <mergeCell ref="R36:U36"/>
    <mergeCell ref="V36:Y36"/>
    <mergeCell ref="C31:J31"/>
    <mergeCell ref="K31:M31"/>
    <mergeCell ref="N31:Q31"/>
    <mergeCell ref="R31:U31"/>
    <mergeCell ref="V31:Y31"/>
    <mergeCell ref="C32:J32"/>
    <mergeCell ref="K32:M32"/>
    <mergeCell ref="N32:Q32"/>
    <mergeCell ref="R32:U32"/>
    <mergeCell ref="V32:Y32"/>
    <mergeCell ref="C29:J29"/>
    <mergeCell ref="K29:M29"/>
    <mergeCell ref="N29:Q29"/>
    <mergeCell ref="R29:U29"/>
    <mergeCell ref="V29:Y29"/>
    <mergeCell ref="C30:J30"/>
    <mergeCell ref="K30:M30"/>
    <mergeCell ref="N30:Q30"/>
    <mergeCell ref="R30:U30"/>
    <mergeCell ref="V30:Y30"/>
    <mergeCell ref="C27:J27"/>
    <mergeCell ref="K27:M27"/>
    <mergeCell ref="N27:Q27"/>
    <mergeCell ref="R27:U27"/>
    <mergeCell ref="V27:Y27"/>
    <mergeCell ref="C28:J28"/>
    <mergeCell ref="K28:M28"/>
    <mergeCell ref="N28:Q28"/>
    <mergeCell ref="R28:U28"/>
    <mergeCell ref="V28:Y28"/>
    <mergeCell ref="C25:J25"/>
    <mergeCell ref="K25:M25"/>
    <mergeCell ref="N25:Q25"/>
    <mergeCell ref="R25:U25"/>
    <mergeCell ref="V25:Y25"/>
    <mergeCell ref="C26:J26"/>
    <mergeCell ref="K26:M26"/>
    <mergeCell ref="N26:Q26"/>
    <mergeCell ref="R26:U26"/>
    <mergeCell ref="V26:Y26"/>
    <mergeCell ref="C23:J23"/>
    <mergeCell ref="K23:M23"/>
    <mergeCell ref="N23:Q23"/>
    <mergeCell ref="R23:U23"/>
    <mergeCell ref="V23:Y23"/>
    <mergeCell ref="C24:J24"/>
    <mergeCell ref="K24:M24"/>
    <mergeCell ref="N24:Q24"/>
    <mergeCell ref="R24:U24"/>
    <mergeCell ref="V24:Y24"/>
    <mergeCell ref="C21:J21"/>
    <mergeCell ref="K21:M21"/>
    <mergeCell ref="N21:Q21"/>
    <mergeCell ref="R21:U21"/>
    <mergeCell ref="V21:Y21"/>
    <mergeCell ref="C22:J22"/>
    <mergeCell ref="K22:M22"/>
    <mergeCell ref="N22:Q22"/>
    <mergeCell ref="R22:U22"/>
    <mergeCell ref="V22:Y22"/>
    <mergeCell ref="C19:J19"/>
    <mergeCell ref="K19:M19"/>
    <mergeCell ref="N19:Q19"/>
    <mergeCell ref="R19:U19"/>
    <mergeCell ref="V19:Y19"/>
    <mergeCell ref="C20:J20"/>
    <mergeCell ref="K20:M20"/>
    <mergeCell ref="N20:Q20"/>
    <mergeCell ref="R20:U20"/>
    <mergeCell ref="V20:Y20"/>
    <mergeCell ref="C17:J17"/>
    <mergeCell ref="K17:M17"/>
    <mergeCell ref="N17:Q17"/>
    <mergeCell ref="R17:U17"/>
    <mergeCell ref="V17:Y17"/>
    <mergeCell ref="C18:J18"/>
    <mergeCell ref="K18:M18"/>
    <mergeCell ref="N18:Q18"/>
    <mergeCell ref="R18:U18"/>
    <mergeCell ref="V18:Y18"/>
    <mergeCell ref="K15:M15"/>
    <mergeCell ref="N15:Q15"/>
    <mergeCell ref="R15:U15"/>
    <mergeCell ref="V15:Y15"/>
    <mergeCell ref="C16:J16"/>
    <mergeCell ref="K16:M16"/>
    <mergeCell ref="N16:Q16"/>
    <mergeCell ref="R16:U16"/>
    <mergeCell ref="V16:Y16"/>
    <mergeCell ref="A41:J42"/>
    <mergeCell ref="A3:I5"/>
    <mergeCell ref="S6:Y6"/>
    <mergeCell ref="A7:B7"/>
    <mergeCell ref="C7:Q7"/>
    <mergeCell ref="S7:Y9"/>
    <mergeCell ref="A8:B8"/>
    <mergeCell ref="C8:Q8"/>
    <mergeCell ref="C11:Q11"/>
    <mergeCell ref="A12:A13"/>
    <mergeCell ref="B12:B13"/>
    <mergeCell ref="C12:M13"/>
    <mergeCell ref="N12:Y12"/>
    <mergeCell ref="N13:Q13"/>
    <mergeCell ref="R13:U13"/>
    <mergeCell ref="V13:Y13"/>
    <mergeCell ref="A10:B11"/>
    <mergeCell ref="C10:Q10"/>
    <mergeCell ref="C14:J14"/>
    <mergeCell ref="K14:M14"/>
    <mergeCell ref="N14:Q14"/>
    <mergeCell ref="R14:U14"/>
    <mergeCell ref="V14:Y14"/>
    <mergeCell ref="C15:J15"/>
  </mergeCells>
  <phoneticPr fontId="4"/>
  <dataValidations count="3">
    <dataValidation imeMode="hiragana" allowBlank="1" showInputMessage="1" showErrorMessage="1" promptTitle="名前（氏名）" prompt="カタカナ入力をします。" sqref="K14:M33"/>
    <dataValidation imeMode="hiragana" allowBlank="1" showInputMessage="1" showErrorMessage="1" promptTitle="名前（氏名）" prompt="漢字入力をします。" sqref="C14:J33"/>
    <dataValidation imeMode="hiragana" allowBlank="1" showInputMessage="1" showErrorMessage="1" promptTitle="名前（名）" sqref="N14:U33"/>
  </dataValidations>
  <pageMargins left="0.7" right="0.7" top="0.75" bottom="0.75" header="0.3" footer="0.3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topLeftCell="A31" zoomScaleNormal="100" workbookViewId="0">
      <selection activeCell="A3" sqref="A3:I5"/>
    </sheetView>
  </sheetViews>
  <sheetFormatPr defaultRowHeight="13.5"/>
  <cols>
    <col min="1" max="1" width="12.7109375" style="59" customWidth="1"/>
    <col min="2" max="2" width="6.42578125" style="59" customWidth="1"/>
    <col min="3" max="9" width="2.5703125" style="59" customWidth="1"/>
    <col min="10" max="10" width="7.140625" style="59" customWidth="1"/>
    <col min="11" max="12" width="8.85546875" style="59" customWidth="1"/>
    <col min="13" max="13" width="8.85546875" style="61" customWidth="1"/>
    <col min="14" max="25" width="3.140625" style="59" customWidth="1"/>
    <col min="26" max="26" width="3.140625" style="56" customWidth="1"/>
  </cols>
  <sheetData>
    <row r="1" spans="1:29">
      <c r="A1" s="567" t="s">
        <v>185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</row>
    <row r="2" spans="1:29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</row>
    <row r="3" spans="1:29" ht="17.25">
      <c r="A3" s="473" t="s">
        <v>56</v>
      </c>
      <c r="B3" s="474"/>
      <c r="C3" s="474"/>
      <c r="D3" s="474"/>
      <c r="E3" s="474"/>
      <c r="F3" s="474"/>
      <c r="G3" s="474"/>
      <c r="H3" s="474"/>
      <c r="I3" s="475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9">
      <c r="A4" s="476"/>
      <c r="B4" s="477"/>
      <c r="C4" s="477"/>
      <c r="D4" s="477"/>
      <c r="E4" s="477"/>
      <c r="F4" s="477"/>
      <c r="G4" s="477"/>
      <c r="H4" s="477"/>
      <c r="I4" s="478"/>
    </row>
    <row r="5" spans="1:29" ht="24">
      <c r="A5" s="479"/>
      <c r="B5" s="480"/>
      <c r="C5" s="480"/>
      <c r="D5" s="480"/>
      <c r="E5" s="480"/>
      <c r="F5" s="480"/>
      <c r="G5" s="480"/>
      <c r="H5" s="480"/>
      <c r="I5" s="481"/>
      <c r="J5" s="62"/>
    </row>
    <row r="6" spans="1:29" ht="14.25">
      <c r="C6" s="61"/>
      <c r="D6" s="61"/>
      <c r="E6" s="61"/>
      <c r="F6" s="61"/>
      <c r="G6" s="61"/>
      <c r="H6" s="61"/>
      <c r="I6" s="61"/>
      <c r="J6" s="61"/>
      <c r="K6" s="61"/>
      <c r="L6" s="61"/>
      <c r="N6" s="61"/>
      <c r="O6" s="61"/>
      <c r="P6" s="61"/>
      <c r="Q6" s="61"/>
      <c r="R6" s="61"/>
      <c r="S6" s="482" t="s">
        <v>57</v>
      </c>
      <c r="T6" s="482"/>
      <c r="U6" s="482"/>
      <c r="V6" s="482"/>
      <c r="W6" s="482"/>
      <c r="X6" s="482"/>
      <c r="Y6" s="482"/>
    </row>
    <row r="7" spans="1:29" ht="28.5" customHeight="1">
      <c r="A7" s="483" t="s">
        <v>58</v>
      </c>
      <c r="B7" s="484"/>
      <c r="C7" s="485" t="str">
        <f>IF(フットサル大会参加申込書!G5="","",フットサル大会参加申込書!G5)</f>
        <v>第11回 全日本大学フットサル大会 福岡県大会</v>
      </c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63"/>
      <c r="S7" s="488"/>
      <c r="T7" s="489"/>
      <c r="U7" s="489"/>
      <c r="V7" s="489"/>
      <c r="W7" s="489"/>
      <c r="X7" s="489"/>
      <c r="Y7" s="490"/>
    </row>
    <row r="8" spans="1:29" ht="28.5" customHeight="1">
      <c r="A8" s="483" t="s">
        <v>59</v>
      </c>
      <c r="B8" s="484"/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97"/>
      <c r="R8" s="63"/>
      <c r="S8" s="491"/>
      <c r="T8" s="492"/>
      <c r="U8" s="492"/>
      <c r="V8" s="492"/>
      <c r="W8" s="492"/>
      <c r="X8" s="492"/>
      <c r="Y8" s="493"/>
    </row>
    <row r="9" spans="1:29" ht="18" thickBot="1">
      <c r="C9" s="64"/>
      <c r="D9" s="64"/>
      <c r="E9" s="64"/>
      <c r="F9" s="64"/>
      <c r="G9" s="64"/>
      <c r="H9" s="64"/>
      <c r="I9" s="65"/>
      <c r="J9" s="65"/>
      <c r="K9" s="65"/>
      <c r="L9" s="65"/>
      <c r="M9" s="65"/>
      <c r="N9" s="65"/>
      <c r="O9" s="65"/>
      <c r="P9" s="65"/>
      <c r="Q9" s="65"/>
      <c r="R9" s="65"/>
      <c r="S9" s="494"/>
      <c r="T9" s="495"/>
      <c r="U9" s="495"/>
      <c r="V9" s="495"/>
      <c r="W9" s="495"/>
      <c r="X9" s="495"/>
      <c r="Y9" s="496"/>
    </row>
    <row r="10" spans="1:29" ht="18" customHeight="1">
      <c r="A10" s="516" t="s">
        <v>60</v>
      </c>
      <c r="B10" s="517"/>
      <c r="C10" s="520">
        <f>フットサル大会参加申込書!F7</f>
        <v>0</v>
      </c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1"/>
      <c r="R10" s="65"/>
      <c r="S10" s="134"/>
      <c r="T10" s="134"/>
      <c r="U10" s="134"/>
      <c r="V10" s="134"/>
      <c r="W10" s="134"/>
      <c r="X10" s="134"/>
      <c r="Y10" s="134"/>
    </row>
    <row r="11" spans="1:29" ht="31.5" thickBot="1">
      <c r="A11" s="518"/>
      <c r="B11" s="519"/>
      <c r="C11" s="498" t="str">
        <f>IF(フットサル大会参加申込書!F8="","",フットサル大会参加申込書!F8)</f>
        <v/>
      </c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500"/>
      <c r="R11" s="66"/>
      <c r="S11" s="66"/>
      <c r="T11" s="66"/>
      <c r="U11" s="67"/>
      <c r="V11" s="67"/>
      <c r="W11" s="67"/>
      <c r="X11" s="67"/>
      <c r="Y11" s="67"/>
    </row>
    <row r="12" spans="1:29" ht="21" customHeight="1">
      <c r="A12" s="501" t="s">
        <v>61</v>
      </c>
      <c r="B12" s="503" t="s">
        <v>62</v>
      </c>
      <c r="C12" s="505" t="s">
        <v>63</v>
      </c>
      <c r="D12" s="505"/>
      <c r="E12" s="505"/>
      <c r="F12" s="505"/>
      <c r="G12" s="505"/>
      <c r="H12" s="505"/>
      <c r="I12" s="505"/>
      <c r="J12" s="505"/>
      <c r="K12" s="505"/>
      <c r="L12" s="505"/>
      <c r="M12" s="506"/>
      <c r="N12" s="509" t="s">
        <v>64</v>
      </c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10"/>
      <c r="Z12" s="57"/>
    </row>
    <row r="13" spans="1:29" ht="21" customHeight="1" thickBot="1">
      <c r="A13" s="502"/>
      <c r="B13" s="504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8"/>
      <c r="N13" s="511" t="s">
        <v>65</v>
      </c>
      <c r="O13" s="512"/>
      <c r="P13" s="512"/>
      <c r="Q13" s="512"/>
      <c r="R13" s="513" t="s">
        <v>66</v>
      </c>
      <c r="S13" s="512"/>
      <c r="T13" s="512"/>
      <c r="U13" s="514"/>
      <c r="V13" s="512" t="s">
        <v>67</v>
      </c>
      <c r="W13" s="512"/>
      <c r="X13" s="512"/>
      <c r="Y13" s="515"/>
      <c r="Z13" s="57"/>
      <c r="AB13" s="58"/>
      <c r="AC13" s="58"/>
    </row>
    <row r="14" spans="1:29" ht="21" customHeight="1" thickTop="1">
      <c r="A14" s="68" t="str">
        <f>IF(フットサル大会参加申込書!AL8="","",フットサル大会参加申込書!AL8)</f>
        <v/>
      </c>
      <c r="B14" s="69" t="str">
        <f>IF(フットサル大会参加申込書!AM8="","",フットサル大会参加申込書!AM8)</f>
        <v/>
      </c>
      <c r="C14" s="522" t="str">
        <f>IF(AND(フットサル大会参加申込書!AN8="",フットサル大会参加申込書!AO8=""),"",フットサル大会参加申込書!AN8&amp;"  "&amp;フットサル大会参加申込書!AO8)</f>
        <v/>
      </c>
      <c r="D14" s="523"/>
      <c r="E14" s="523"/>
      <c r="F14" s="523"/>
      <c r="G14" s="523"/>
      <c r="H14" s="523"/>
      <c r="I14" s="523"/>
      <c r="J14" s="524"/>
      <c r="K14" s="525" t="str">
        <f>IF(AND(フットサル大会参加申込書!AP8="",フットサル大会参加申込書!AQ8=""),"",フットサル大会参加申込書!AP8&amp;"  "&amp;フットサル大会参加申込書!AQ8)</f>
        <v/>
      </c>
      <c r="L14" s="526"/>
      <c r="M14" s="527"/>
      <c r="N14" s="595"/>
      <c r="O14" s="596"/>
      <c r="P14" s="596"/>
      <c r="Q14" s="597"/>
      <c r="R14" s="598"/>
      <c r="S14" s="596"/>
      <c r="T14" s="596"/>
      <c r="U14" s="597"/>
      <c r="V14" s="599"/>
      <c r="W14" s="600"/>
      <c r="X14" s="600"/>
      <c r="Y14" s="601"/>
      <c r="AC14" t="str">
        <f>AP8&amp;" "&amp;AQ8</f>
        <v xml:space="preserve"> </v>
      </c>
    </row>
    <row r="15" spans="1:29" ht="21" customHeight="1">
      <c r="A15" s="70" t="str">
        <f>IF(フットサル大会参加申込書!AL9="","",フットサル大会参加申込書!AL9)</f>
        <v/>
      </c>
      <c r="B15" s="71" t="str">
        <f>IF(フットサル大会参加申込書!AM9="","",フットサル大会参加申込書!AM9)</f>
        <v/>
      </c>
      <c r="C15" s="532" t="str">
        <f>IF(AND(フットサル大会参加申込書!AN9="",フットサル大会参加申込書!AO9=""),"",フットサル大会参加申込書!AN9&amp;"  "&amp;フットサル大会参加申込書!AO9)</f>
        <v/>
      </c>
      <c r="D15" s="533"/>
      <c r="E15" s="533"/>
      <c r="F15" s="533"/>
      <c r="G15" s="533"/>
      <c r="H15" s="533"/>
      <c r="I15" s="533"/>
      <c r="J15" s="534"/>
      <c r="K15" s="535" t="str">
        <f>IF(AND(フットサル大会参加申込書!AP9="",フットサル大会参加申込書!AQ9=""),"",フットサル大会参加申込書!AP9&amp;"  "&amp;フットサル大会参加申込書!AQ9)</f>
        <v/>
      </c>
      <c r="L15" s="536"/>
      <c r="M15" s="537"/>
      <c r="N15" s="602"/>
      <c r="O15" s="603"/>
      <c r="P15" s="603"/>
      <c r="Q15" s="604"/>
      <c r="R15" s="605"/>
      <c r="S15" s="603"/>
      <c r="T15" s="603"/>
      <c r="U15" s="604"/>
      <c r="V15" s="606"/>
      <c r="W15" s="607"/>
      <c r="X15" s="607"/>
      <c r="Y15" s="608"/>
    </row>
    <row r="16" spans="1:29" ht="21" customHeight="1">
      <c r="A16" s="70" t="str">
        <f>IF(フットサル大会参加申込書!AL10="","",フットサル大会参加申込書!AL10)</f>
        <v/>
      </c>
      <c r="B16" s="71" t="str">
        <f>IF(フットサル大会参加申込書!AM10="","",フットサル大会参加申込書!AM10)</f>
        <v/>
      </c>
      <c r="C16" s="532" t="str">
        <f>IF(AND(フットサル大会参加申込書!AN10="",フットサル大会参加申込書!AO10=""),"",フットサル大会参加申込書!AN10&amp;"  "&amp;フットサル大会参加申込書!AO10)</f>
        <v/>
      </c>
      <c r="D16" s="533"/>
      <c r="E16" s="533"/>
      <c r="F16" s="533"/>
      <c r="G16" s="533"/>
      <c r="H16" s="533"/>
      <c r="I16" s="533"/>
      <c r="J16" s="534"/>
      <c r="K16" s="535" t="str">
        <f>IF(AND(フットサル大会参加申込書!AP10="",フットサル大会参加申込書!AQ10=""),"",フットサル大会参加申込書!AP10&amp;"  "&amp;フットサル大会参加申込書!AQ10)</f>
        <v/>
      </c>
      <c r="L16" s="536"/>
      <c r="M16" s="537"/>
      <c r="N16" s="602"/>
      <c r="O16" s="603"/>
      <c r="P16" s="603"/>
      <c r="Q16" s="604"/>
      <c r="R16" s="605"/>
      <c r="S16" s="603"/>
      <c r="T16" s="603"/>
      <c r="U16" s="604"/>
      <c r="V16" s="606"/>
      <c r="W16" s="607"/>
      <c r="X16" s="607"/>
      <c r="Y16" s="608"/>
    </row>
    <row r="17" spans="1:25" ht="21" customHeight="1">
      <c r="A17" s="70" t="str">
        <f>IF(フットサル大会参加申込書!AL11="","",フットサル大会参加申込書!AL11)</f>
        <v/>
      </c>
      <c r="B17" s="71" t="str">
        <f>IF(フットサル大会参加申込書!AM11="","",フットサル大会参加申込書!AM11)</f>
        <v/>
      </c>
      <c r="C17" s="532" t="str">
        <f>IF(AND(フットサル大会参加申込書!AN11="",フットサル大会参加申込書!AO11=""),"",フットサル大会参加申込書!AN11&amp;"  "&amp;フットサル大会参加申込書!AO11)</f>
        <v/>
      </c>
      <c r="D17" s="533"/>
      <c r="E17" s="533"/>
      <c r="F17" s="533"/>
      <c r="G17" s="533"/>
      <c r="H17" s="533"/>
      <c r="I17" s="533"/>
      <c r="J17" s="534"/>
      <c r="K17" s="535" t="str">
        <f>IF(AND(フットサル大会参加申込書!AP11="",フットサル大会参加申込書!AQ11=""),"",フットサル大会参加申込書!AP11&amp;"  "&amp;フットサル大会参加申込書!AQ11)</f>
        <v/>
      </c>
      <c r="L17" s="536"/>
      <c r="M17" s="537"/>
      <c r="N17" s="602"/>
      <c r="O17" s="603"/>
      <c r="P17" s="603"/>
      <c r="Q17" s="604"/>
      <c r="R17" s="605"/>
      <c r="S17" s="603"/>
      <c r="T17" s="603"/>
      <c r="U17" s="604"/>
      <c r="V17" s="606"/>
      <c r="W17" s="607"/>
      <c r="X17" s="607"/>
      <c r="Y17" s="608"/>
    </row>
    <row r="18" spans="1:25" ht="21" customHeight="1">
      <c r="A18" s="70" t="str">
        <f>IF(フットサル大会参加申込書!AL12="","",フットサル大会参加申込書!AL12)</f>
        <v/>
      </c>
      <c r="B18" s="71" t="str">
        <f>IF(フットサル大会参加申込書!AM12="","",フットサル大会参加申込書!AM12)</f>
        <v/>
      </c>
      <c r="C18" s="532" t="str">
        <f>IF(AND(フットサル大会参加申込書!AN12="",フットサル大会参加申込書!AO12=""),"",フットサル大会参加申込書!AN12&amp;"  "&amp;フットサル大会参加申込書!AO12)</f>
        <v/>
      </c>
      <c r="D18" s="533"/>
      <c r="E18" s="533"/>
      <c r="F18" s="533"/>
      <c r="G18" s="533"/>
      <c r="H18" s="533"/>
      <c r="I18" s="533"/>
      <c r="J18" s="534"/>
      <c r="K18" s="535" t="str">
        <f>IF(AND(フットサル大会参加申込書!AP12="",フットサル大会参加申込書!AQ12=""),"",フットサル大会参加申込書!AP12&amp;"  "&amp;フットサル大会参加申込書!AQ12)</f>
        <v/>
      </c>
      <c r="L18" s="536"/>
      <c r="M18" s="537"/>
      <c r="N18" s="602"/>
      <c r="O18" s="603"/>
      <c r="P18" s="603"/>
      <c r="Q18" s="604"/>
      <c r="R18" s="605"/>
      <c r="S18" s="603"/>
      <c r="T18" s="603"/>
      <c r="U18" s="604"/>
      <c r="V18" s="606"/>
      <c r="W18" s="607"/>
      <c r="X18" s="607"/>
      <c r="Y18" s="608"/>
    </row>
    <row r="19" spans="1:25" ht="21" customHeight="1">
      <c r="A19" s="70" t="str">
        <f>IF(フットサル大会参加申込書!AL13="","",フットサル大会参加申込書!AL13)</f>
        <v/>
      </c>
      <c r="B19" s="71" t="str">
        <f>IF(フットサル大会参加申込書!AM13="","",フットサル大会参加申込書!AM13)</f>
        <v/>
      </c>
      <c r="C19" s="532" t="str">
        <f>IF(AND(フットサル大会参加申込書!AN13="",フットサル大会参加申込書!AO13=""),"",フットサル大会参加申込書!AN13&amp;"  "&amp;フットサル大会参加申込書!AO13)</f>
        <v/>
      </c>
      <c r="D19" s="533"/>
      <c r="E19" s="533"/>
      <c r="F19" s="533"/>
      <c r="G19" s="533"/>
      <c r="H19" s="533"/>
      <c r="I19" s="533"/>
      <c r="J19" s="534"/>
      <c r="K19" s="535" t="str">
        <f>IF(AND(フットサル大会参加申込書!AP13="",フットサル大会参加申込書!AQ13=""),"",フットサル大会参加申込書!AP13&amp;"  "&amp;フットサル大会参加申込書!AQ13)</f>
        <v/>
      </c>
      <c r="L19" s="536"/>
      <c r="M19" s="537"/>
      <c r="N19" s="602"/>
      <c r="O19" s="603"/>
      <c r="P19" s="603"/>
      <c r="Q19" s="604"/>
      <c r="R19" s="605"/>
      <c r="S19" s="603"/>
      <c r="T19" s="603"/>
      <c r="U19" s="604"/>
      <c r="V19" s="606"/>
      <c r="W19" s="607"/>
      <c r="X19" s="607"/>
      <c r="Y19" s="608"/>
    </row>
    <row r="20" spans="1:25" ht="21" customHeight="1">
      <c r="A20" s="70" t="str">
        <f>IF(フットサル大会参加申込書!AL14="","",フットサル大会参加申込書!AL14)</f>
        <v/>
      </c>
      <c r="B20" s="71" t="str">
        <f>IF(フットサル大会参加申込書!AM14="","",フットサル大会参加申込書!AM14)</f>
        <v/>
      </c>
      <c r="C20" s="532" t="str">
        <f>IF(AND(フットサル大会参加申込書!AN14="",フットサル大会参加申込書!AO14=""),"",フットサル大会参加申込書!AN14&amp;"  "&amp;フットサル大会参加申込書!AO14)</f>
        <v/>
      </c>
      <c r="D20" s="533"/>
      <c r="E20" s="533"/>
      <c r="F20" s="533"/>
      <c r="G20" s="533"/>
      <c r="H20" s="533"/>
      <c r="I20" s="533"/>
      <c r="J20" s="534"/>
      <c r="K20" s="535" t="str">
        <f>IF(AND(フットサル大会参加申込書!AP14="",フットサル大会参加申込書!AQ14=""),"",フットサル大会参加申込書!AP14&amp;"  "&amp;フットサル大会参加申込書!AQ14)</f>
        <v/>
      </c>
      <c r="L20" s="536"/>
      <c r="M20" s="537"/>
      <c r="N20" s="602"/>
      <c r="O20" s="603"/>
      <c r="P20" s="603"/>
      <c r="Q20" s="604"/>
      <c r="R20" s="605"/>
      <c r="S20" s="603"/>
      <c r="T20" s="603"/>
      <c r="U20" s="604"/>
      <c r="V20" s="606"/>
      <c r="W20" s="607"/>
      <c r="X20" s="607"/>
      <c r="Y20" s="608"/>
    </row>
    <row r="21" spans="1:25" ht="21" customHeight="1">
      <c r="A21" s="70" t="str">
        <f>IF(フットサル大会参加申込書!AL15="","",フットサル大会参加申込書!AL15)</f>
        <v/>
      </c>
      <c r="B21" s="71" t="str">
        <f>IF(フットサル大会参加申込書!AM15="","",フットサル大会参加申込書!AM15)</f>
        <v/>
      </c>
      <c r="C21" s="532" t="str">
        <f>IF(AND(フットサル大会参加申込書!AN15="",フットサル大会参加申込書!AO15=""),"",フットサル大会参加申込書!AN15&amp;"  "&amp;フットサル大会参加申込書!AO15)</f>
        <v/>
      </c>
      <c r="D21" s="533"/>
      <c r="E21" s="533"/>
      <c r="F21" s="533"/>
      <c r="G21" s="533"/>
      <c r="H21" s="533"/>
      <c r="I21" s="533"/>
      <c r="J21" s="534"/>
      <c r="K21" s="535" t="str">
        <f>IF(AND(フットサル大会参加申込書!AP15="",フットサル大会参加申込書!AQ15=""),"",フットサル大会参加申込書!AP15&amp;"  "&amp;フットサル大会参加申込書!AQ15)</f>
        <v/>
      </c>
      <c r="L21" s="536"/>
      <c r="M21" s="537"/>
      <c r="N21" s="602"/>
      <c r="O21" s="603"/>
      <c r="P21" s="603"/>
      <c r="Q21" s="604"/>
      <c r="R21" s="605"/>
      <c r="S21" s="603"/>
      <c r="T21" s="603"/>
      <c r="U21" s="604"/>
      <c r="V21" s="606"/>
      <c r="W21" s="607"/>
      <c r="X21" s="607"/>
      <c r="Y21" s="608"/>
    </row>
    <row r="22" spans="1:25" ht="21" customHeight="1">
      <c r="A22" s="70" t="str">
        <f>IF(フットサル大会参加申込書!AL16="","",フットサル大会参加申込書!AL16)</f>
        <v/>
      </c>
      <c r="B22" s="71" t="str">
        <f>IF(フットサル大会参加申込書!AM16="","",フットサル大会参加申込書!AM16)</f>
        <v/>
      </c>
      <c r="C22" s="532" t="str">
        <f>IF(AND(フットサル大会参加申込書!AN16="",フットサル大会参加申込書!AO16=""),"",フットサル大会参加申込書!AN16&amp;"  "&amp;フットサル大会参加申込書!AO16)</f>
        <v/>
      </c>
      <c r="D22" s="533"/>
      <c r="E22" s="533"/>
      <c r="F22" s="533"/>
      <c r="G22" s="533"/>
      <c r="H22" s="533"/>
      <c r="I22" s="533"/>
      <c r="J22" s="534"/>
      <c r="K22" s="535" t="str">
        <f>IF(AND(フットサル大会参加申込書!AP16="",フットサル大会参加申込書!AQ16=""),"",フットサル大会参加申込書!AP16&amp;"  "&amp;フットサル大会参加申込書!AQ16)</f>
        <v/>
      </c>
      <c r="L22" s="536"/>
      <c r="M22" s="537"/>
      <c r="N22" s="602"/>
      <c r="O22" s="603"/>
      <c r="P22" s="603"/>
      <c r="Q22" s="604"/>
      <c r="R22" s="605"/>
      <c r="S22" s="603"/>
      <c r="T22" s="603"/>
      <c r="U22" s="604"/>
      <c r="V22" s="606"/>
      <c r="W22" s="607"/>
      <c r="X22" s="607"/>
      <c r="Y22" s="608"/>
    </row>
    <row r="23" spans="1:25" ht="21" customHeight="1">
      <c r="A23" s="70" t="str">
        <f>IF(フットサル大会参加申込書!AL17="","",フットサル大会参加申込書!AL17)</f>
        <v/>
      </c>
      <c r="B23" s="71" t="str">
        <f>IF(フットサル大会参加申込書!AM17="","",フットサル大会参加申込書!AM17)</f>
        <v/>
      </c>
      <c r="C23" s="532" t="str">
        <f>IF(AND(フットサル大会参加申込書!AN17="",フットサル大会参加申込書!AO17=""),"",フットサル大会参加申込書!AN17&amp;"  "&amp;フットサル大会参加申込書!AO17)</f>
        <v/>
      </c>
      <c r="D23" s="533"/>
      <c r="E23" s="533"/>
      <c r="F23" s="533"/>
      <c r="G23" s="533"/>
      <c r="H23" s="533"/>
      <c r="I23" s="533"/>
      <c r="J23" s="534"/>
      <c r="K23" s="535" t="str">
        <f>IF(AND(フットサル大会参加申込書!AP17="",フットサル大会参加申込書!AQ17=""),"",フットサル大会参加申込書!AP17&amp;"  "&amp;フットサル大会参加申込書!AQ17)</f>
        <v/>
      </c>
      <c r="L23" s="536"/>
      <c r="M23" s="537"/>
      <c r="N23" s="602"/>
      <c r="O23" s="603"/>
      <c r="P23" s="603"/>
      <c r="Q23" s="604"/>
      <c r="R23" s="605"/>
      <c r="S23" s="603"/>
      <c r="T23" s="603"/>
      <c r="U23" s="604"/>
      <c r="V23" s="606"/>
      <c r="W23" s="607"/>
      <c r="X23" s="607"/>
      <c r="Y23" s="608"/>
    </row>
    <row r="24" spans="1:25" ht="21" customHeight="1">
      <c r="A24" s="70" t="str">
        <f>IF(フットサル大会参加申込書!AL18="","",フットサル大会参加申込書!AL18)</f>
        <v/>
      </c>
      <c r="B24" s="71" t="str">
        <f>IF(フットサル大会参加申込書!AM18="","",フットサル大会参加申込書!AM18)</f>
        <v/>
      </c>
      <c r="C24" s="532" t="str">
        <f>IF(AND(フットサル大会参加申込書!AN18="",フットサル大会参加申込書!AO18=""),"",フットサル大会参加申込書!AN18&amp;"  "&amp;フットサル大会参加申込書!AO18)</f>
        <v/>
      </c>
      <c r="D24" s="533"/>
      <c r="E24" s="533"/>
      <c r="F24" s="533"/>
      <c r="G24" s="533"/>
      <c r="H24" s="533"/>
      <c r="I24" s="533"/>
      <c r="J24" s="534"/>
      <c r="K24" s="535" t="str">
        <f>IF(AND(フットサル大会参加申込書!AP18="",フットサル大会参加申込書!AQ18=""),"",フットサル大会参加申込書!AP18&amp;"  "&amp;フットサル大会参加申込書!AQ18)</f>
        <v/>
      </c>
      <c r="L24" s="536"/>
      <c r="M24" s="537"/>
      <c r="N24" s="602"/>
      <c r="O24" s="603"/>
      <c r="P24" s="603"/>
      <c r="Q24" s="604"/>
      <c r="R24" s="605"/>
      <c r="S24" s="603"/>
      <c r="T24" s="603"/>
      <c r="U24" s="604"/>
      <c r="V24" s="606"/>
      <c r="W24" s="607"/>
      <c r="X24" s="607"/>
      <c r="Y24" s="608"/>
    </row>
    <row r="25" spans="1:25" ht="21" customHeight="1">
      <c r="A25" s="70" t="str">
        <f>IF(フットサル大会参加申込書!AL19="","",フットサル大会参加申込書!AL19)</f>
        <v/>
      </c>
      <c r="B25" s="71" t="str">
        <f>IF(フットサル大会参加申込書!AM19="","",フットサル大会参加申込書!AM19)</f>
        <v/>
      </c>
      <c r="C25" s="532" t="str">
        <f>IF(AND(フットサル大会参加申込書!AN19="",フットサル大会参加申込書!AO19=""),"",フットサル大会参加申込書!AN19&amp;"  "&amp;フットサル大会参加申込書!AO19)</f>
        <v/>
      </c>
      <c r="D25" s="533"/>
      <c r="E25" s="533"/>
      <c r="F25" s="533"/>
      <c r="G25" s="533"/>
      <c r="H25" s="533"/>
      <c r="I25" s="533"/>
      <c r="J25" s="534"/>
      <c r="K25" s="535" t="str">
        <f>IF(AND(フットサル大会参加申込書!AP19="",フットサル大会参加申込書!AQ19=""),"",フットサル大会参加申込書!AP19&amp;"  "&amp;フットサル大会参加申込書!AQ19)</f>
        <v/>
      </c>
      <c r="L25" s="536"/>
      <c r="M25" s="537"/>
      <c r="N25" s="602"/>
      <c r="O25" s="603"/>
      <c r="P25" s="603"/>
      <c r="Q25" s="604"/>
      <c r="R25" s="605"/>
      <c r="S25" s="603"/>
      <c r="T25" s="603"/>
      <c r="U25" s="604"/>
      <c r="V25" s="606"/>
      <c r="W25" s="607"/>
      <c r="X25" s="607"/>
      <c r="Y25" s="608"/>
    </row>
    <row r="26" spans="1:25" ht="21" customHeight="1">
      <c r="A26" s="70" t="str">
        <f>IF(フットサル大会参加申込書!AL20="","",フットサル大会参加申込書!AL20)</f>
        <v/>
      </c>
      <c r="B26" s="71" t="str">
        <f>IF(フットサル大会参加申込書!AM20="","",フットサル大会参加申込書!AM20)</f>
        <v/>
      </c>
      <c r="C26" s="532" t="str">
        <f>IF(AND(フットサル大会参加申込書!AN20="",フットサル大会参加申込書!AO20=""),"",フットサル大会参加申込書!AN20&amp;"  "&amp;フットサル大会参加申込書!AO20)</f>
        <v/>
      </c>
      <c r="D26" s="533"/>
      <c r="E26" s="533"/>
      <c r="F26" s="533"/>
      <c r="G26" s="533"/>
      <c r="H26" s="533"/>
      <c r="I26" s="533"/>
      <c r="J26" s="534"/>
      <c r="K26" s="535" t="str">
        <f>IF(AND(フットサル大会参加申込書!AP20="",フットサル大会参加申込書!AQ20=""),"",フットサル大会参加申込書!AP20&amp;"  "&amp;フットサル大会参加申込書!AQ20)</f>
        <v/>
      </c>
      <c r="L26" s="536"/>
      <c r="M26" s="537"/>
      <c r="N26" s="602"/>
      <c r="O26" s="603"/>
      <c r="P26" s="603"/>
      <c r="Q26" s="604"/>
      <c r="R26" s="605"/>
      <c r="S26" s="603"/>
      <c r="T26" s="603"/>
      <c r="U26" s="604"/>
      <c r="V26" s="606"/>
      <c r="W26" s="607"/>
      <c r="X26" s="607"/>
      <c r="Y26" s="608"/>
    </row>
    <row r="27" spans="1:25" ht="21" customHeight="1">
      <c r="A27" s="70" t="str">
        <f>IF(フットサル大会参加申込書!AL21="","",フットサル大会参加申込書!AL21)</f>
        <v/>
      </c>
      <c r="B27" s="71" t="str">
        <f>IF(フットサル大会参加申込書!AM21="","",フットサル大会参加申込書!AM21)</f>
        <v/>
      </c>
      <c r="C27" s="532" t="str">
        <f>IF(AND(フットサル大会参加申込書!AN21="",フットサル大会参加申込書!AO21=""),"",フットサル大会参加申込書!AN21&amp;"  "&amp;フットサル大会参加申込書!AO21)</f>
        <v/>
      </c>
      <c r="D27" s="533"/>
      <c r="E27" s="533"/>
      <c r="F27" s="533"/>
      <c r="G27" s="533"/>
      <c r="H27" s="533"/>
      <c r="I27" s="533"/>
      <c r="J27" s="534"/>
      <c r="K27" s="535" t="str">
        <f>IF(AND(フットサル大会参加申込書!AP21="",フットサル大会参加申込書!AQ21=""),"",フットサル大会参加申込書!AP21&amp;"  "&amp;フットサル大会参加申込書!AQ21)</f>
        <v/>
      </c>
      <c r="L27" s="536"/>
      <c r="M27" s="537"/>
      <c r="N27" s="602"/>
      <c r="O27" s="603"/>
      <c r="P27" s="603"/>
      <c r="Q27" s="604"/>
      <c r="R27" s="605"/>
      <c r="S27" s="603"/>
      <c r="T27" s="603"/>
      <c r="U27" s="604"/>
      <c r="V27" s="606"/>
      <c r="W27" s="607"/>
      <c r="X27" s="607"/>
      <c r="Y27" s="608"/>
    </row>
    <row r="28" spans="1:25" ht="21" customHeight="1">
      <c r="A28" s="70" t="str">
        <f>IF(フットサル大会参加申込書!AL22="","",フットサル大会参加申込書!AL22)</f>
        <v/>
      </c>
      <c r="B28" s="71" t="str">
        <f>IF(フットサル大会参加申込書!AM22="","",フットサル大会参加申込書!AM22)</f>
        <v/>
      </c>
      <c r="C28" s="532" t="str">
        <f>IF(AND(フットサル大会参加申込書!AN22="",フットサル大会参加申込書!AO22=""),"",フットサル大会参加申込書!AN22&amp;"  "&amp;フットサル大会参加申込書!AO22)</f>
        <v/>
      </c>
      <c r="D28" s="533"/>
      <c r="E28" s="533"/>
      <c r="F28" s="533"/>
      <c r="G28" s="533"/>
      <c r="H28" s="533"/>
      <c r="I28" s="533"/>
      <c r="J28" s="534"/>
      <c r="K28" s="535" t="str">
        <f>IF(AND(フットサル大会参加申込書!AP22="",フットサル大会参加申込書!AQ22=""),"",フットサル大会参加申込書!AP22&amp;"  "&amp;フットサル大会参加申込書!AQ22)</f>
        <v/>
      </c>
      <c r="L28" s="536"/>
      <c r="M28" s="537"/>
      <c r="N28" s="602"/>
      <c r="O28" s="603"/>
      <c r="P28" s="603"/>
      <c r="Q28" s="604"/>
      <c r="R28" s="605"/>
      <c r="S28" s="603"/>
      <c r="T28" s="603"/>
      <c r="U28" s="604"/>
      <c r="V28" s="606"/>
      <c r="W28" s="607"/>
      <c r="X28" s="607"/>
      <c r="Y28" s="608"/>
    </row>
    <row r="29" spans="1:25" ht="21" customHeight="1">
      <c r="A29" s="70" t="str">
        <f>IF(フットサル大会参加申込書!AL23="","",フットサル大会参加申込書!AL23)</f>
        <v/>
      </c>
      <c r="B29" s="71" t="str">
        <f>IF(フットサル大会参加申込書!AM23="","",フットサル大会参加申込書!AM23)</f>
        <v/>
      </c>
      <c r="C29" s="532" t="str">
        <f>IF(AND(フットサル大会参加申込書!AN23="",フットサル大会参加申込書!AO23=""),"",フットサル大会参加申込書!AN23&amp;"  "&amp;フットサル大会参加申込書!AO23)</f>
        <v/>
      </c>
      <c r="D29" s="533"/>
      <c r="E29" s="533"/>
      <c r="F29" s="533"/>
      <c r="G29" s="533"/>
      <c r="H29" s="533"/>
      <c r="I29" s="533"/>
      <c r="J29" s="534"/>
      <c r="K29" s="535" t="str">
        <f>IF(AND(フットサル大会参加申込書!AP23="",フットサル大会参加申込書!AQ23=""),"",フットサル大会参加申込書!AP23&amp;"  "&amp;フットサル大会参加申込書!AQ23)</f>
        <v/>
      </c>
      <c r="L29" s="536"/>
      <c r="M29" s="537"/>
      <c r="N29" s="602"/>
      <c r="O29" s="603"/>
      <c r="P29" s="603"/>
      <c r="Q29" s="604"/>
      <c r="R29" s="605"/>
      <c r="S29" s="603"/>
      <c r="T29" s="603"/>
      <c r="U29" s="604"/>
      <c r="V29" s="606"/>
      <c r="W29" s="607"/>
      <c r="X29" s="607"/>
      <c r="Y29" s="608"/>
    </row>
    <row r="30" spans="1:25" ht="21" customHeight="1">
      <c r="A30" s="70" t="str">
        <f>IF(フットサル大会参加申込書!AL24="","",フットサル大会参加申込書!AL24)</f>
        <v/>
      </c>
      <c r="B30" s="71" t="str">
        <f>IF(フットサル大会参加申込書!AM24="","",フットサル大会参加申込書!AM24)</f>
        <v/>
      </c>
      <c r="C30" s="532" t="str">
        <f>IF(AND(フットサル大会参加申込書!AN24="",フットサル大会参加申込書!AO24=""),"",フットサル大会参加申込書!AN24&amp;"  "&amp;フットサル大会参加申込書!AO24)</f>
        <v/>
      </c>
      <c r="D30" s="533"/>
      <c r="E30" s="533"/>
      <c r="F30" s="533"/>
      <c r="G30" s="533"/>
      <c r="H30" s="533"/>
      <c r="I30" s="533"/>
      <c r="J30" s="534"/>
      <c r="K30" s="535" t="str">
        <f>IF(AND(フットサル大会参加申込書!AP24="",フットサル大会参加申込書!AQ24=""),"",フットサル大会参加申込書!AP24&amp;"  "&amp;フットサル大会参加申込書!AQ24)</f>
        <v/>
      </c>
      <c r="L30" s="536"/>
      <c r="M30" s="537"/>
      <c r="N30" s="602"/>
      <c r="O30" s="603"/>
      <c r="P30" s="603"/>
      <c r="Q30" s="604"/>
      <c r="R30" s="605"/>
      <c r="S30" s="603"/>
      <c r="T30" s="603"/>
      <c r="U30" s="604"/>
      <c r="V30" s="606"/>
      <c r="W30" s="607"/>
      <c r="X30" s="607"/>
      <c r="Y30" s="608"/>
    </row>
    <row r="31" spans="1:25" ht="21" customHeight="1">
      <c r="A31" s="70" t="str">
        <f>IF(フットサル大会参加申込書!AL25="","",フットサル大会参加申込書!AL25)</f>
        <v/>
      </c>
      <c r="B31" s="71" t="str">
        <f>IF(フットサル大会参加申込書!AM25="","",フットサル大会参加申込書!AM25)</f>
        <v/>
      </c>
      <c r="C31" s="532" t="str">
        <f>IF(AND(フットサル大会参加申込書!AN25="",フットサル大会参加申込書!AO25=""),"",フットサル大会参加申込書!AN25&amp;"  "&amp;フットサル大会参加申込書!AO25)</f>
        <v/>
      </c>
      <c r="D31" s="533"/>
      <c r="E31" s="533"/>
      <c r="F31" s="533"/>
      <c r="G31" s="533"/>
      <c r="H31" s="533"/>
      <c r="I31" s="533"/>
      <c r="J31" s="534"/>
      <c r="K31" s="535" t="str">
        <f>IF(AND(フットサル大会参加申込書!AP25="",フットサル大会参加申込書!AQ25=""),"",フットサル大会参加申込書!AP25&amp;"  "&amp;フットサル大会参加申込書!AQ25)</f>
        <v/>
      </c>
      <c r="L31" s="536"/>
      <c r="M31" s="537"/>
      <c r="N31" s="602"/>
      <c r="O31" s="603"/>
      <c r="P31" s="603"/>
      <c r="Q31" s="604"/>
      <c r="R31" s="605"/>
      <c r="S31" s="603"/>
      <c r="T31" s="603"/>
      <c r="U31" s="604"/>
      <c r="V31" s="606"/>
      <c r="W31" s="607"/>
      <c r="X31" s="607"/>
      <c r="Y31" s="608"/>
    </row>
    <row r="32" spans="1:25" ht="21" customHeight="1">
      <c r="A32" s="70" t="str">
        <f>IF(フットサル大会参加申込書!AL26="","",フットサル大会参加申込書!AL26)</f>
        <v/>
      </c>
      <c r="B32" s="71" t="str">
        <f>IF(フットサル大会参加申込書!AM26="","",フットサル大会参加申込書!AM26)</f>
        <v/>
      </c>
      <c r="C32" s="532" t="str">
        <f>IF(AND(フットサル大会参加申込書!AN26="",フットサル大会参加申込書!AO26=""),"",フットサル大会参加申込書!AN26&amp;"  "&amp;フットサル大会参加申込書!AO26)</f>
        <v/>
      </c>
      <c r="D32" s="533"/>
      <c r="E32" s="533"/>
      <c r="F32" s="533"/>
      <c r="G32" s="533"/>
      <c r="H32" s="533"/>
      <c r="I32" s="533"/>
      <c r="J32" s="534"/>
      <c r="K32" s="535" t="str">
        <f>IF(AND(フットサル大会参加申込書!AP26="",フットサル大会参加申込書!AQ26=""),"",フットサル大会参加申込書!AP26&amp;"  "&amp;フットサル大会参加申込書!AQ26)</f>
        <v/>
      </c>
      <c r="L32" s="536"/>
      <c r="M32" s="537"/>
      <c r="N32" s="602"/>
      <c r="O32" s="603"/>
      <c r="P32" s="603"/>
      <c r="Q32" s="604"/>
      <c r="R32" s="605"/>
      <c r="S32" s="603"/>
      <c r="T32" s="603"/>
      <c r="U32" s="604"/>
      <c r="V32" s="606"/>
      <c r="W32" s="607"/>
      <c r="X32" s="607"/>
      <c r="Y32" s="608"/>
    </row>
    <row r="33" spans="1:25" ht="21" customHeight="1">
      <c r="A33" s="70" t="str">
        <f>IF(フットサル大会参加申込書!AL27="","",フットサル大会参加申込書!AL27)</f>
        <v/>
      </c>
      <c r="B33" s="71" t="str">
        <f>IF(フットサル大会参加申込書!AM27="","",フットサル大会参加申込書!AM27)</f>
        <v/>
      </c>
      <c r="C33" s="532" t="str">
        <f>IF(AND(フットサル大会参加申込書!AN27="",フットサル大会参加申込書!AO27=""),"",フットサル大会参加申込書!AN27&amp;"  "&amp;フットサル大会参加申込書!AO27)</f>
        <v/>
      </c>
      <c r="D33" s="533"/>
      <c r="E33" s="533"/>
      <c r="F33" s="533"/>
      <c r="G33" s="533"/>
      <c r="H33" s="533"/>
      <c r="I33" s="533"/>
      <c r="J33" s="534"/>
      <c r="K33" s="535" t="str">
        <f>IF(AND(フットサル大会参加申込書!AP27="",フットサル大会参加申込書!AQ27=""),"",フットサル大会参加申込書!AP27&amp;"  "&amp;フットサル大会参加申込書!AQ27)</f>
        <v/>
      </c>
      <c r="L33" s="536"/>
      <c r="M33" s="537"/>
      <c r="N33" s="602"/>
      <c r="O33" s="603"/>
      <c r="P33" s="603"/>
      <c r="Q33" s="604"/>
      <c r="R33" s="605"/>
      <c r="S33" s="603"/>
      <c r="T33" s="603"/>
      <c r="U33" s="604"/>
      <c r="V33" s="606"/>
      <c r="W33" s="607"/>
      <c r="X33" s="607"/>
      <c r="Y33" s="608"/>
    </row>
    <row r="34" spans="1:25" ht="21" customHeight="1" thickBot="1">
      <c r="A34" s="544" t="s">
        <v>68</v>
      </c>
      <c r="B34" s="544"/>
      <c r="C34" s="545" t="s">
        <v>69</v>
      </c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7"/>
    </row>
    <row r="35" spans="1:25" ht="21" customHeight="1">
      <c r="A35" s="548" t="s">
        <v>70</v>
      </c>
      <c r="B35" s="550" t="s">
        <v>71</v>
      </c>
      <c r="C35" s="551"/>
      <c r="D35" s="551"/>
      <c r="E35" s="551"/>
      <c r="F35" s="551"/>
      <c r="G35" s="551"/>
      <c r="H35" s="551"/>
      <c r="I35" s="552"/>
      <c r="J35" s="556" t="s">
        <v>84</v>
      </c>
      <c r="K35" s="558" t="s">
        <v>72</v>
      </c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5"/>
      <c r="X35" s="505"/>
      <c r="Y35" s="510"/>
    </row>
    <row r="36" spans="1:25" ht="21" customHeight="1" thickBot="1">
      <c r="A36" s="549"/>
      <c r="B36" s="553"/>
      <c r="C36" s="554"/>
      <c r="D36" s="554"/>
      <c r="E36" s="554"/>
      <c r="F36" s="554"/>
      <c r="G36" s="554"/>
      <c r="H36" s="554"/>
      <c r="I36" s="555"/>
      <c r="J36" s="557"/>
      <c r="K36" s="559" t="s">
        <v>73</v>
      </c>
      <c r="L36" s="560"/>
      <c r="M36" s="561"/>
      <c r="N36" s="562" t="s">
        <v>74</v>
      </c>
      <c r="O36" s="560"/>
      <c r="P36" s="560"/>
      <c r="Q36" s="561"/>
      <c r="R36" s="563" t="s">
        <v>75</v>
      </c>
      <c r="S36" s="564"/>
      <c r="T36" s="564"/>
      <c r="U36" s="565"/>
      <c r="V36" s="562" t="s">
        <v>76</v>
      </c>
      <c r="W36" s="560"/>
      <c r="X36" s="560"/>
      <c r="Y36" s="566"/>
    </row>
    <row r="37" spans="1:25" ht="21" customHeight="1" thickTop="1">
      <c r="A37" s="72" t="str">
        <f>IF(フットサル大会参加申込書!B19="","",フットサル大会参加申込書!B19)</f>
        <v>監  督</v>
      </c>
      <c r="B37" s="588" t="str">
        <f>IF(フットサル大会参加申込書!G19="","",フットサル大会参加申込書!G19)</f>
        <v/>
      </c>
      <c r="C37" s="588"/>
      <c r="D37" s="588"/>
      <c r="E37" s="588"/>
      <c r="F37" s="588"/>
      <c r="G37" s="588"/>
      <c r="H37" s="588"/>
      <c r="I37" s="588"/>
      <c r="J37" s="73"/>
      <c r="K37" s="589" t="s">
        <v>77</v>
      </c>
      <c r="L37" s="590"/>
      <c r="M37" s="74" t="s">
        <v>78</v>
      </c>
      <c r="N37" s="593" t="str">
        <f>IF(フットサル大会参加申込書!K15="","",フットサル大会参加申込書!K15)</f>
        <v/>
      </c>
      <c r="O37" s="593"/>
      <c r="P37" s="593"/>
      <c r="Q37" s="593"/>
      <c r="R37" s="593" t="str">
        <f>IF(フットサル大会参加申込書!O15="","",フットサル大会参加申込書!O15)</f>
        <v/>
      </c>
      <c r="S37" s="593"/>
      <c r="T37" s="593"/>
      <c r="U37" s="593"/>
      <c r="V37" s="593" t="str">
        <f>IF(フットサル大会参加申込書!S15="","",フットサル大会参加申込書!S15)</f>
        <v/>
      </c>
      <c r="W37" s="593"/>
      <c r="X37" s="593"/>
      <c r="Y37" s="594"/>
    </row>
    <row r="38" spans="1:25" ht="21" customHeight="1">
      <c r="A38" s="75" t="str">
        <f>IF(フットサル大会参加申込書!B20="","",フットサル大会参加申込書!B20)</f>
        <v/>
      </c>
      <c r="B38" s="577" t="str">
        <f>IF(フットサル大会参加申込書!G20="","",フットサル大会参加申込書!G20)</f>
        <v/>
      </c>
      <c r="C38" s="577"/>
      <c r="D38" s="577"/>
      <c r="E38" s="577"/>
      <c r="F38" s="577"/>
      <c r="G38" s="577"/>
      <c r="H38" s="577"/>
      <c r="I38" s="577"/>
      <c r="J38" s="76"/>
      <c r="K38" s="591"/>
      <c r="L38" s="592"/>
      <c r="M38" s="77" t="s">
        <v>79</v>
      </c>
      <c r="N38" s="542" t="str">
        <f>IF(フットサル大会参加申込書!K16="","",フットサル大会参加申込書!K16)</f>
        <v/>
      </c>
      <c r="O38" s="542"/>
      <c r="P38" s="542"/>
      <c r="Q38" s="542"/>
      <c r="R38" s="542" t="str">
        <f>IF(フットサル大会参加申込書!O16="","",フットサル大会参加申込書!O16)</f>
        <v/>
      </c>
      <c r="S38" s="542"/>
      <c r="T38" s="542"/>
      <c r="U38" s="542"/>
      <c r="V38" s="542" t="str">
        <f>IF(フットサル大会参加申込書!S16="","",フットサル大会参加申込書!S16)</f>
        <v/>
      </c>
      <c r="W38" s="542"/>
      <c r="X38" s="542"/>
      <c r="Y38" s="543"/>
    </row>
    <row r="39" spans="1:25" ht="21" customHeight="1">
      <c r="A39" s="75" t="str">
        <f>IF(フットサル大会参加申込書!B21="","",フットサル大会参加申込書!B21)</f>
        <v/>
      </c>
      <c r="B39" s="577" t="str">
        <f>IF(フットサル大会参加申込書!G21="","",フットサル大会参加申込書!G21)</f>
        <v/>
      </c>
      <c r="C39" s="577"/>
      <c r="D39" s="577"/>
      <c r="E39" s="577"/>
      <c r="F39" s="577"/>
      <c r="G39" s="577"/>
      <c r="H39" s="577"/>
      <c r="I39" s="577"/>
      <c r="J39" s="76"/>
      <c r="K39" s="578" t="s">
        <v>80</v>
      </c>
      <c r="L39" s="579"/>
      <c r="M39" s="78" t="s">
        <v>78</v>
      </c>
      <c r="N39" s="582" t="str">
        <f>IF(フットサル大会参加申込書!X15="","",フットサル大会参加申込書!X15)</f>
        <v/>
      </c>
      <c r="O39" s="583"/>
      <c r="P39" s="583"/>
      <c r="Q39" s="583"/>
      <c r="R39" s="582" t="str">
        <f>IF(フットサル大会参加申込書!AB15="","",フットサル大会参加申込書!AB15)</f>
        <v/>
      </c>
      <c r="S39" s="583"/>
      <c r="T39" s="583"/>
      <c r="U39" s="583"/>
      <c r="V39" s="582" t="str">
        <f>IF(フットサル大会参加申込書!AF15="","",フットサル大会参加申込書!AF15)</f>
        <v/>
      </c>
      <c r="W39" s="583"/>
      <c r="X39" s="583"/>
      <c r="Y39" s="584"/>
    </row>
    <row r="40" spans="1:25" ht="21" customHeight="1" thickBot="1">
      <c r="A40" s="75" t="str">
        <f>IF(フットサル大会参加申込書!B22="","",フットサル大会参加申込書!B22)</f>
        <v/>
      </c>
      <c r="B40" s="577" t="str">
        <f>IF(フットサル大会参加申込書!G22="","",フットサル大会参加申込書!G22)</f>
        <v/>
      </c>
      <c r="C40" s="577"/>
      <c r="D40" s="577"/>
      <c r="E40" s="577"/>
      <c r="F40" s="577"/>
      <c r="G40" s="577"/>
      <c r="H40" s="577"/>
      <c r="I40" s="577"/>
      <c r="J40" s="76"/>
      <c r="K40" s="580"/>
      <c r="L40" s="581"/>
      <c r="M40" s="79" t="s">
        <v>79</v>
      </c>
      <c r="N40" s="585" t="str">
        <f>IF(フットサル大会参加申込書!X16="","",フットサル大会参加申込書!X16)</f>
        <v/>
      </c>
      <c r="O40" s="586"/>
      <c r="P40" s="586"/>
      <c r="Q40" s="586"/>
      <c r="R40" s="585" t="str">
        <f>IF(フットサル大会参加申込書!AB16="","",フットサル大会参加申込書!AB16)</f>
        <v/>
      </c>
      <c r="S40" s="586"/>
      <c r="T40" s="586"/>
      <c r="U40" s="586"/>
      <c r="V40" s="585" t="str">
        <f>IF(フットサル大会参加申込書!AF16="","",フットサル大会参加申込書!AF16)</f>
        <v/>
      </c>
      <c r="W40" s="586"/>
      <c r="X40" s="586"/>
      <c r="Y40" s="587"/>
    </row>
    <row r="41" spans="1:25" ht="21" customHeight="1">
      <c r="A41" s="75" t="e">
        <f>IF(フットサル大会参加申込書!#REF!="","",フットサル大会参加申込書!#REF!)</f>
        <v>#REF!</v>
      </c>
      <c r="B41" s="577" t="str">
        <f>IF(フットサル大会参加申込書!G23="","",フットサル大会参加申込書!G23)</f>
        <v/>
      </c>
      <c r="C41" s="577"/>
      <c r="D41" s="577"/>
      <c r="E41" s="577"/>
      <c r="F41" s="577"/>
      <c r="G41" s="577"/>
      <c r="H41" s="577"/>
      <c r="I41" s="577"/>
      <c r="J41" s="76"/>
      <c r="K41" s="568" t="s">
        <v>81</v>
      </c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570"/>
    </row>
    <row r="42" spans="1:25" ht="21" customHeight="1" thickBot="1">
      <c r="A42" s="609"/>
      <c r="B42" s="610"/>
      <c r="C42" s="610"/>
      <c r="D42" s="610"/>
      <c r="E42" s="610"/>
      <c r="F42" s="610"/>
      <c r="G42" s="610"/>
      <c r="H42" s="610"/>
      <c r="I42" s="610"/>
      <c r="J42" s="611"/>
      <c r="K42" s="571"/>
      <c r="L42" s="572"/>
      <c r="M42" s="572"/>
      <c r="N42" s="572"/>
      <c r="O42" s="572"/>
      <c r="P42" s="572"/>
      <c r="Q42" s="572"/>
      <c r="R42" s="572"/>
      <c r="S42" s="572"/>
      <c r="T42" s="572"/>
      <c r="U42" s="572"/>
      <c r="V42" s="572"/>
      <c r="W42" s="572"/>
      <c r="X42" s="572"/>
      <c r="Y42" s="573"/>
    </row>
    <row r="43" spans="1:25" ht="22.5" customHeight="1">
      <c r="C43" s="80"/>
      <c r="D43" s="80"/>
      <c r="E43" s="80"/>
      <c r="F43" s="80"/>
      <c r="G43" s="80"/>
      <c r="H43" s="80"/>
      <c r="I43" s="80"/>
      <c r="J43" s="81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</row>
    <row r="44" spans="1:25" ht="22.5" customHeight="1" thickBot="1">
      <c r="A44" s="612" t="s">
        <v>82</v>
      </c>
      <c r="B44" s="612"/>
      <c r="C44" s="612"/>
      <c r="D44" s="612"/>
      <c r="E44" s="612"/>
      <c r="F44" s="612"/>
      <c r="G44" s="612"/>
      <c r="H44" s="612"/>
      <c r="I44" s="612"/>
      <c r="J44" s="612"/>
      <c r="K44" s="575" t="s">
        <v>83</v>
      </c>
      <c r="L44" s="575"/>
      <c r="M44" s="613"/>
      <c r="N44" s="613"/>
      <c r="O44" s="613"/>
      <c r="P44" s="613"/>
      <c r="Q44" s="613"/>
      <c r="R44" s="613"/>
      <c r="S44" s="613"/>
      <c r="T44" s="613"/>
      <c r="U44" s="613"/>
      <c r="V44" s="613"/>
      <c r="W44" s="613"/>
      <c r="X44" s="613"/>
      <c r="Y44" s="613"/>
    </row>
    <row r="45" spans="1:25" ht="14.25" thickTop="1"/>
    <row r="47" spans="1:25"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4:25" ht="17.25"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</row>
    <row r="50" spans="14:25"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14:25"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4:25"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</sheetData>
  <sheetProtection algorithmName="SHA-512" hashValue="qHUF0vo3zeYvu/WqSyXLo1QeCB0h8i13ENolNy46lex0T9N6LWnDkEi4B/Io/7Mj9ZI0s6jD3/YUfTGguSHtcA==" saltValue="j8dORwYKEH8ypZmpkknx3w==" spinCount="100000" sheet="1" objects="1" scenarios="1"/>
  <mergeCells count="152">
    <mergeCell ref="B41:I41"/>
    <mergeCell ref="K41:Y42"/>
    <mergeCell ref="A42:J42"/>
    <mergeCell ref="A44:J44"/>
    <mergeCell ref="K44:L44"/>
    <mergeCell ref="M44:Y44"/>
    <mergeCell ref="B39:I39"/>
    <mergeCell ref="K39:L40"/>
    <mergeCell ref="N39:Q39"/>
    <mergeCell ref="R39:U39"/>
    <mergeCell ref="V39:Y39"/>
    <mergeCell ref="B40:I40"/>
    <mergeCell ref="N40:Q40"/>
    <mergeCell ref="R40:U40"/>
    <mergeCell ref="V40:Y40"/>
    <mergeCell ref="B37:I37"/>
    <mergeCell ref="K37:L38"/>
    <mergeCell ref="N37:Q37"/>
    <mergeCell ref="R37:U37"/>
    <mergeCell ref="V37:Y37"/>
    <mergeCell ref="B38:I38"/>
    <mergeCell ref="N38:Q38"/>
    <mergeCell ref="R38:U38"/>
    <mergeCell ref="V38:Y38"/>
    <mergeCell ref="C33:J33"/>
    <mergeCell ref="K33:M33"/>
    <mergeCell ref="N33:Q33"/>
    <mergeCell ref="R33:U33"/>
    <mergeCell ref="V33:Y33"/>
    <mergeCell ref="A34:B34"/>
    <mergeCell ref="C34:Y34"/>
    <mergeCell ref="A35:A36"/>
    <mergeCell ref="B35:I36"/>
    <mergeCell ref="J35:J36"/>
    <mergeCell ref="K35:Y35"/>
    <mergeCell ref="K36:M36"/>
    <mergeCell ref="N36:Q36"/>
    <mergeCell ref="R36:U36"/>
    <mergeCell ref="V36:Y36"/>
    <mergeCell ref="C31:J31"/>
    <mergeCell ref="K31:M31"/>
    <mergeCell ref="N31:Q31"/>
    <mergeCell ref="R31:U31"/>
    <mergeCell ref="V31:Y31"/>
    <mergeCell ref="C32:J32"/>
    <mergeCell ref="K32:M32"/>
    <mergeCell ref="N32:Q32"/>
    <mergeCell ref="R32:U32"/>
    <mergeCell ref="V32:Y32"/>
    <mergeCell ref="C29:J29"/>
    <mergeCell ref="K29:M29"/>
    <mergeCell ref="N29:Q29"/>
    <mergeCell ref="R29:U29"/>
    <mergeCell ref="V29:Y29"/>
    <mergeCell ref="C30:J30"/>
    <mergeCell ref="K30:M30"/>
    <mergeCell ref="N30:Q30"/>
    <mergeCell ref="R30:U30"/>
    <mergeCell ref="V30:Y30"/>
    <mergeCell ref="C27:J27"/>
    <mergeCell ref="K27:M27"/>
    <mergeCell ref="N27:Q27"/>
    <mergeCell ref="R27:U27"/>
    <mergeCell ref="V27:Y27"/>
    <mergeCell ref="C28:J28"/>
    <mergeCell ref="K28:M28"/>
    <mergeCell ref="N28:Q28"/>
    <mergeCell ref="R28:U28"/>
    <mergeCell ref="V28:Y28"/>
    <mergeCell ref="C25:J25"/>
    <mergeCell ref="K25:M25"/>
    <mergeCell ref="N25:Q25"/>
    <mergeCell ref="R25:U25"/>
    <mergeCell ref="V25:Y25"/>
    <mergeCell ref="C26:J26"/>
    <mergeCell ref="K26:M26"/>
    <mergeCell ref="N26:Q26"/>
    <mergeCell ref="R26:U26"/>
    <mergeCell ref="V26:Y26"/>
    <mergeCell ref="C23:J23"/>
    <mergeCell ref="K23:M23"/>
    <mergeCell ref="N23:Q23"/>
    <mergeCell ref="R23:U23"/>
    <mergeCell ref="V23:Y23"/>
    <mergeCell ref="C24:J24"/>
    <mergeCell ref="K24:M24"/>
    <mergeCell ref="N24:Q24"/>
    <mergeCell ref="R24:U24"/>
    <mergeCell ref="V24:Y24"/>
    <mergeCell ref="C21:J21"/>
    <mergeCell ref="K21:M21"/>
    <mergeCell ref="N21:Q21"/>
    <mergeCell ref="R21:U21"/>
    <mergeCell ref="V21:Y21"/>
    <mergeCell ref="C22:J22"/>
    <mergeCell ref="K22:M22"/>
    <mergeCell ref="N22:Q22"/>
    <mergeCell ref="R22:U22"/>
    <mergeCell ref="V22:Y22"/>
    <mergeCell ref="C19:J19"/>
    <mergeCell ref="K19:M19"/>
    <mergeCell ref="N19:Q19"/>
    <mergeCell ref="R19:U19"/>
    <mergeCell ref="V19:Y19"/>
    <mergeCell ref="C20:J20"/>
    <mergeCell ref="K20:M20"/>
    <mergeCell ref="N20:Q20"/>
    <mergeCell ref="R20:U20"/>
    <mergeCell ref="V20:Y20"/>
    <mergeCell ref="C17:J17"/>
    <mergeCell ref="K17:M17"/>
    <mergeCell ref="N17:Q17"/>
    <mergeCell ref="R17:U17"/>
    <mergeCell ref="V17:Y17"/>
    <mergeCell ref="C18:J18"/>
    <mergeCell ref="K18:M18"/>
    <mergeCell ref="N18:Q18"/>
    <mergeCell ref="R18:U18"/>
    <mergeCell ref="V18:Y18"/>
    <mergeCell ref="C15:J15"/>
    <mergeCell ref="K15:M15"/>
    <mergeCell ref="N15:Q15"/>
    <mergeCell ref="R15:U15"/>
    <mergeCell ref="V15:Y15"/>
    <mergeCell ref="C16:J16"/>
    <mergeCell ref="K16:M16"/>
    <mergeCell ref="N16:Q16"/>
    <mergeCell ref="R16:U16"/>
    <mergeCell ref="V16:Y16"/>
    <mergeCell ref="A12:A13"/>
    <mergeCell ref="B12:B13"/>
    <mergeCell ref="C12:M13"/>
    <mergeCell ref="N12:Y12"/>
    <mergeCell ref="N13:Q13"/>
    <mergeCell ref="R13:U13"/>
    <mergeCell ref="V13:Y13"/>
    <mergeCell ref="C14:J14"/>
    <mergeCell ref="K14:M14"/>
    <mergeCell ref="N14:Q14"/>
    <mergeCell ref="R14:U14"/>
    <mergeCell ref="V14:Y14"/>
    <mergeCell ref="A1:Y2"/>
    <mergeCell ref="A3:I5"/>
    <mergeCell ref="S6:Y6"/>
    <mergeCell ref="A7:B7"/>
    <mergeCell ref="C7:Q7"/>
    <mergeCell ref="S7:Y9"/>
    <mergeCell ref="A8:B8"/>
    <mergeCell ref="C8:Q8"/>
    <mergeCell ref="A10:B11"/>
    <mergeCell ref="C10:Q10"/>
    <mergeCell ref="C11:Q11"/>
  </mergeCells>
  <phoneticPr fontId="4"/>
  <dataValidations count="7">
    <dataValidation imeMode="hiragana" allowBlank="1" showInputMessage="1" showErrorMessage="1" promptTitle="名前（氏名）" prompt="漢字入力をします。" sqref="C14:J33"/>
    <dataValidation imeMode="hiragana" allowBlank="1" showInputMessage="1" showErrorMessage="1" promptTitle="名前（氏名）" prompt="カタカナ入力をします。" sqref="K14:M33"/>
    <dataValidation imeMode="hiragana" allowBlank="1" showInputMessage="1" showErrorMessage="1" promptTitle="名前（名）" sqref="R14:U33 N15:Q33"/>
    <dataValidation imeMode="hiragana" allowBlank="1" showInputMessage="1" showErrorMessage="1" promptTitle="名前（名）" sqref="N14:Q14"/>
    <dataValidation allowBlank="1" showInputMessage="1" showErrorMessage="1" prompt="全角「○」のみ記入" sqref="N13:Q13"/>
    <dataValidation allowBlank="1" showInputMessage="1" showErrorMessage="1" prompt="全角「／」のみ記入" sqref="R13:U13"/>
    <dataValidation allowBlank="1" showInputMessage="1" showErrorMessage="1" prompt="全角「✖」のみ記入" sqref="V13:Y13"/>
  </dataValidations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showZeros="0" zoomScale="81" zoomScaleNormal="81" workbookViewId="0">
      <selection activeCell="D5" sqref="D5:W5"/>
    </sheetView>
  </sheetViews>
  <sheetFormatPr defaultColWidth="4.28515625" defaultRowHeight="12"/>
  <cols>
    <col min="1" max="30" width="4.85546875" style="87" customWidth="1"/>
    <col min="31" max="16384" width="4.28515625" style="85"/>
  </cols>
  <sheetData>
    <row r="1" spans="1:30" ht="13.5" customHeight="1">
      <c r="A1" s="877" t="s">
        <v>86</v>
      </c>
      <c r="B1" s="877"/>
      <c r="C1" s="877"/>
      <c r="D1" s="877"/>
      <c r="E1" s="877"/>
      <c r="F1" s="877"/>
      <c r="G1" s="877"/>
      <c r="H1" s="877"/>
      <c r="I1" s="877"/>
      <c r="J1" s="135"/>
      <c r="K1" s="139"/>
      <c r="L1" s="139"/>
      <c r="M1" s="139"/>
      <c r="N1" s="139"/>
      <c r="O1" s="139"/>
      <c r="P1" s="139"/>
      <c r="Q1" s="878" t="s">
        <v>87</v>
      </c>
      <c r="R1" s="872"/>
      <c r="S1" s="872"/>
      <c r="T1" s="872"/>
      <c r="U1" s="872"/>
      <c r="V1" s="872"/>
      <c r="W1" s="873"/>
      <c r="X1" s="878" t="s">
        <v>88</v>
      </c>
      <c r="Y1" s="872"/>
      <c r="Z1" s="872"/>
      <c r="AA1" s="872"/>
      <c r="AB1" s="872"/>
      <c r="AC1" s="872"/>
      <c r="AD1" s="873"/>
    </row>
    <row r="2" spans="1:30" ht="20.25" customHeight="1">
      <c r="A2" s="879" t="s">
        <v>89</v>
      </c>
      <c r="B2" s="879"/>
      <c r="C2" s="879"/>
      <c r="D2" s="879"/>
      <c r="E2" s="879"/>
      <c r="F2" s="879"/>
      <c r="G2" s="879"/>
      <c r="H2" s="136"/>
      <c r="I2" s="140"/>
      <c r="J2" s="141"/>
      <c r="K2" s="139"/>
      <c r="L2" s="139"/>
      <c r="M2" s="139"/>
      <c r="N2" s="139"/>
      <c r="O2" s="139"/>
      <c r="P2" s="139"/>
      <c r="Q2" s="880"/>
      <c r="R2" s="881"/>
      <c r="S2" s="881"/>
      <c r="T2" s="881"/>
      <c r="U2" s="881"/>
      <c r="V2" s="881"/>
      <c r="W2" s="882"/>
      <c r="X2" s="880"/>
      <c r="Y2" s="881"/>
      <c r="Z2" s="881"/>
      <c r="AA2" s="881"/>
      <c r="AB2" s="881"/>
      <c r="AC2" s="881"/>
      <c r="AD2" s="882"/>
    </row>
    <row r="3" spans="1:30" ht="20.25" customHeight="1">
      <c r="A3" s="879"/>
      <c r="B3" s="879"/>
      <c r="C3" s="879"/>
      <c r="D3" s="879"/>
      <c r="E3" s="879"/>
      <c r="F3" s="879"/>
      <c r="G3" s="879"/>
      <c r="H3" s="136"/>
      <c r="I3" s="140"/>
      <c r="J3" s="141"/>
      <c r="K3" s="139"/>
      <c r="L3" s="139"/>
      <c r="M3" s="139"/>
      <c r="N3" s="139"/>
      <c r="O3" s="139"/>
      <c r="P3" s="139"/>
      <c r="Q3" s="883"/>
      <c r="R3" s="884"/>
      <c r="S3" s="884"/>
      <c r="T3" s="884"/>
      <c r="U3" s="884"/>
      <c r="V3" s="884"/>
      <c r="W3" s="885"/>
      <c r="X3" s="883"/>
      <c r="Y3" s="884"/>
      <c r="Z3" s="884"/>
      <c r="AA3" s="884"/>
      <c r="AB3" s="884"/>
      <c r="AC3" s="884"/>
      <c r="AD3" s="885"/>
    </row>
    <row r="4" spans="1:30" ht="6" customHeight="1" thickBot="1">
      <c r="A4" s="142"/>
      <c r="B4" s="142"/>
      <c r="C4" s="142"/>
      <c r="D4" s="142"/>
      <c r="E4" s="142"/>
      <c r="F4" s="142"/>
      <c r="G4" s="142"/>
      <c r="H4" s="142"/>
      <c r="I4" s="140"/>
      <c r="J4" s="143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  <c r="Z4" s="139"/>
      <c r="AA4" s="139"/>
      <c r="AB4" s="139"/>
      <c r="AC4" s="139"/>
      <c r="AD4" s="139"/>
    </row>
    <row r="5" spans="1:30" ht="30" customHeight="1">
      <c r="A5" s="886" t="s">
        <v>18</v>
      </c>
      <c r="B5" s="887"/>
      <c r="C5" s="887"/>
      <c r="D5" s="888" t="str">
        <f>IF(フットサル大会参加申込書!G5="","",フットサル大会参加申込書!G5)</f>
        <v>第11回 全日本大学フットサル大会 福岡県大会</v>
      </c>
      <c r="E5" s="889"/>
      <c r="F5" s="889"/>
      <c r="G5" s="889"/>
      <c r="H5" s="889"/>
      <c r="I5" s="889"/>
      <c r="J5" s="889"/>
      <c r="K5" s="889"/>
      <c r="L5" s="889"/>
      <c r="M5" s="889"/>
      <c r="N5" s="889"/>
      <c r="O5" s="889"/>
      <c r="P5" s="889"/>
      <c r="Q5" s="889"/>
      <c r="R5" s="889"/>
      <c r="S5" s="889"/>
      <c r="T5" s="889"/>
      <c r="U5" s="889"/>
      <c r="V5" s="889"/>
      <c r="W5" s="890"/>
      <c r="X5" s="891" t="s">
        <v>90</v>
      </c>
      <c r="Y5" s="892"/>
      <c r="Z5" s="892"/>
      <c r="AA5" s="893"/>
      <c r="AB5" s="894"/>
      <c r="AC5" s="894"/>
      <c r="AD5" s="895"/>
    </row>
    <row r="6" spans="1:30" ht="19.5" customHeight="1">
      <c r="A6" s="859" t="s">
        <v>91</v>
      </c>
      <c r="B6" s="860"/>
      <c r="C6" s="861"/>
      <c r="D6" s="862"/>
      <c r="E6" s="863"/>
      <c r="F6" s="863"/>
      <c r="G6" s="863"/>
      <c r="H6" s="863"/>
      <c r="I6" s="863"/>
      <c r="J6" s="863"/>
      <c r="K6" s="863" t="s">
        <v>92</v>
      </c>
      <c r="L6" s="863"/>
      <c r="M6" s="864"/>
      <c r="N6" s="865" t="s">
        <v>93</v>
      </c>
      <c r="O6" s="866"/>
      <c r="P6" s="866"/>
      <c r="Q6" s="867" t="s">
        <v>94</v>
      </c>
      <c r="R6" s="860"/>
      <c r="S6" s="860"/>
      <c r="T6" s="868"/>
      <c r="U6" s="869" t="s">
        <v>95</v>
      </c>
      <c r="V6" s="870"/>
      <c r="W6" s="870"/>
      <c r="X6" s="676"/>
      <c r="Y6" s="676"/>
      <c r="Z6" s="676"/>
      <c r="AA6" s="676"/>
      <c r="AB6" s="676"/>
      <c r="AC6" s="676"/>
      <c r="AD6" s="146" t="s">
        <v>96</v>
      </c>
    </row>
    <row r="7" spans="1:30" ht="19.5" customHeight="1">
      <c r="A7" s="871" t="s">
        <v>97</v>
      </c>
      <c r="B7" s="872"/>
      <c r="C7" s="873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81" t="s">
        <v>98</v>
      </c>
      <c r="V7" s="682"/>
      <c r="W7" s="874"/>
      <c r="X7" s="875" t="s">
        <v>99</v>
      </c>
      <c r="Y7" s="682"/>
      <c r="Z7" s="682"/>
      <c r="AA7" s="147" t="s">
        <v>100</v>
      </c>
      <c r="AB7" s="872"/>
      <c r="AC7" s="872"/>
      <c r="AD7" s="876"/>
    </row>
    <row r="8" spans="1:30" s="86" customFormat="1" ht="19.5" customHeight="1">
      <c r="A8" s="852" t="s">
        <v>101</v>
      </c>
      <c r="B8" s="853"/>
      <c r="C8" s="853"/>
      <c r="D8" s="854"/>
      <c r="E8" s="854"/>
      <c r="F8" s="854"/>
      <c r="G8" s="854"/>
      <c r="H8" s="854"/>
      <c r="I8" s="854"/>
      <c r="J8" s="854"/>
      <c r="K8" s="855" t="s">
        <v>88</v>
      </c>
      <c r="L8" s="853"/>
      <c r="M8" s="853"/>
      <c r="N8" s="854"/>
      <c r="O8" s="854"/>
      <c r="P8" s="854"/>
      <c r="Q8" s="854"/>
      <c r="R8" s="854"/>
      <c r="S8" s="854"/>
      <c r="T8" s="854"/>
      <c r="U8" s="855" t="s">
        <v>102</v>
      </c>
      <c r="V8" s="853"/>
      <c r="W8" s="853"/>
      <c r="X8" s="854"/>
      <c r="Y8" s="854"/>
      <c r="Z8" s="854"/>
      <c r="AA8" s="854"/>
      <c r="AB8" s="854"/>
      <c r="AC8" s="854"/>
      <c r="AD8" s="856"/>
    </row>
    <row r="9" spans="1:30" s="86" customFormat="1" ht="19.5" customHeight="1">
      <c r="A9" s="857" t="s">
        <v>187</v>
      </c>
      <c r="B9" s="853"/>
      <c r="C9" s="853"/>
      <c r="D9" s="854"/>
      <c r="E9" s="854"/>
      <c r="F9" s="854"/>
      <c r="G9" s="854"/>
      <c r="H9" s="854"/>
      <c r="I9" s="854"/>
      <c r="J9" s="854"/>
      <c r="K9" s="858" t="s">
        <v>188</v>
      </c>
      <c r="L9" s="853"/>
      <c r="M9" s="853"/>
      <c r="N9" s="854"/>
      <c r="O9" s="854"/>
      <c r="P9" s="854"/>
      <c r="Q9" s="854"/>
      <c r="R9" s="854"/>
      <c r="S9" s="854"/>
      <c r="T9" s="854"/>
      <c r="U9" s="855" t="s">
        <v>103</v>
      </c>
      <c r="V9" s="853"/>
      <c r="W9" s="853"/>
      <c r="X9" s="854"/>
      <c r="Y9" s="854"/>
      <c r="Z9" s="854"/>
      <c r="AA9" s="854"/>
      <c r="AB9" s="854"/>
      <c r="AC9" s="854"/>
      <c r="AD9" s="856"/>
    </row>
    <row r="10" spans="1:30" ht="19.5" customHeight="1">
      <c r="A10" s="810" t="s">
        <v>104</v>
      </c>
      <c r="B10" s="811"/>
      <c r="C10" s="812"/>
      <c r="D10" s="813"/>
      <c r="E10" s="814"/>
      <c r="F10" s="814"/>
      <c r="G10" s="148" t="s">
        <v>105</v>
      </c>
      <c r="H10" s="814" t="s">
        <v>106</v>
      </c>
      <c r="I10" s="814"/>
      <c r="J10" s="814"/>
      <c r="K10" s="814"/>
      <c r="L10" s="814"/>
      <c r="M10" s="148" t="s">
        <v>105</v>
      </c>
      <c r="N10" s="148"/>
      <c r="O10" s="814" t="s">
        <v>107</v>
      </c>
      <c r="P10" s="814"/>
      <c r="Q10" s="814" t="s">
        <v>108</v>
      </c>
      <c r="R10" s="814"/>
      <c r="S10" s="814"/>
      <c r="T10" s="149" t="s">
        <v>36</v>
      </c>
      <c r="U10" s="814" t="s">
        <v>109</v>
      </c>
      <c r="V10" s="814"/>
      <c r="W10" s="814"/>
      <c r="X10" s="814"/>
      <c r="Y10" s="148" t="s">
        <v>35</v>
      </c>
      <c r="Z10" s="814" t="s">
        <v>110</v>
      </c>
      <c r="AA10" s="814"/>
      <c r="AB10" s="814"/>
      <c r="AC10" s="814"/>
      <c r="AD10" s="150" t="s">
        <v>37</v>
      </c>
    </row>
    <row r="11" spans="1:30" ht="19.5" customHeight="1">
      <c r="A11" s="815" t="str">
        <f>IF(フットサル大会参加申込書!$F$8="","",フットサル大会参加申込書!$F$8)</f>
        <v/>
      </c>
      <c r="B11" s="816"/>
      <c r="C11" s="816"/>
      <c r="D11" s="816"/>
      <c r="E11" s="816"/>
      <c r="F11" s="816"/>
      <c r="G11" s="816"/>
      <c r="H11" s="816"/>
      <c r="I11" s="816"/>
      <c r="J11" s="816"/>
      <c r="K11" s="817"/>
      <c r="L11" s="821" t="str">
        <f>IF(AND(N11="",N12="",N13="",N14=""),"",N11+N12+N13+N14)</f>
        <v/>
      </c>
      <c r="M11" s="822"/>
      <c r="N11" s="151"/>
      <c r="O11" s="827" t="s">
        <v>111</v>
      </c>
      <c r="P11" s="828"/>
      <c r="Q11" s="152"/>
      <c r="R11" s="829" t="str">
        <f>IF(AND(Q11="",Q12="",Q13="",Q14=""),"",Q11+Q12+Q13+Q14)</f>
        <v/>
      </c>
      <c r="S11" s="830"/>
      <c r="T11" s="836" t="str">
        <f>IF(フットサル大会参加申込書!$F$8="","",フットサル大会参加申込書!$F$8)</f>
        <v/>
      </c>
      <c r="U11" s="816"/>
      <c r="V11" s="816"/>
      <c r="W11" s="816"/>
      <c r="X11" s="816"/>
      <c r="Y11" s="816"/>
      <c r="Z11" s="816"/>
      <c r="AA11" s="816"/>
      <c r="AB11" s="816"/>
      <c r="AC11" s="816"/>
      <c r="AD11" s="837"/>
    </row>
    <row r="12" spans="1:30" ht="19.5" customHeight="1">
      <c r="A12" s="818"/>
      <c r="B12" s="819"/>
      <c r="C12" s="819"/>
      <c r="D12" s="819"/>
      <c r="E12" s="819"/>
      <c r="F12" s="819"/>
      <c r="G12" s="819"/>
      <c r="H12" s="819"/>
      <c r="I12" s="819"/>
      <c r="J12" s="819"/>
      <c r="K12" s="820"/>
      <c r="L12" s="823"/>
      <c r="M12" s="824"/>
      <c r="N12" s="153"/>
      <c r="O12" s="840" t="s">
        <v>112</v>
      </c>
      <c r="P12" s="841"/>
      <c r="Q12" s="154"/>
      <c r="R12" s="831"/>
      <c r="S12" s="832"/>
      <c r="T12" s="838"/>
      <c r="U12" s="819"/>
      <c r="V12" s="819"/>
      <c r="W12" s="819"/>
      <c r="X12" s="819"/>
      <c r="Y12" s="819"/>
      <c r="Z12" s="819"/>
      <c r="AA12" s="819"/>
      <c r="AB12" s="819"/>
      <c r="AC12" s="819"/>
      <c r="AD12" s="839"/>
    </row>
    <row r="13" spans="1:30" ht="19.5" customHeight="1">
      <c r="A13" s="842"/>
      <c r="B13" s="843"/>
      <c r="C13" s="843"/>
      <c r="D13" s="843"/>
      <c r="E13" s="843"/>
      <c r="F13" s="843"/>
      <c r="G13" s="843"/>
      <c r="H13" s="843"/>
      <c r="I13" s="843"/>
      <c r="J13" s="843"/>
      <c r="K13" s="844"/>
      <c r="L13" s="823"/>
      <c r="M13" s="824"/>
      <c r="N13" s="155"/>
      <c r="O13" s="845" t="s">
        <v>113</v>
      </c>
      <c r="P13" s="846"/>
      <c r="Q13" s="156"/>
      <c r="R13" s="831"/>
      <c r="S13" s="83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7"/>
    </row>
    <row r="14" spans="1:30" ht="19.5" customHeight="1">
      <c r="A14" s="842"/>
      <c r="B14" s="843"/>
      <c r="C14" s="843"/>
      <c r="D14" s="144" t="s">
        <v>114</v>
      </c>
      <c r="E14" s="790"/>
      <c r="F14" s="790"/>
      <c r="G14" s="790"/>
      <c r="H14" s="144" t="s">
        <v>114</v>
      </c>
      <c r="I14" s="789"/>
      <c r="J14" s="789"/>
      <c r="K14" s="848"/>
      <c r="L14" s="825"/>
      <c r="M14" s="826"/>
      <c r="N14" s="157"/>
      <c r="O14" s="849" t="s">
        <v>115</v>
      </c>
      <c r="P14" s="850"/>
      <c r="Q14" s="158"/>
      <c r="R14" s="834"/>
      <c r="S14" s="835"/>
      <c r="T14" s="843"/>
      <c r="U14" s="843"/>
      <c r="V14" s="843"/>
      <c r="W14" s="144" t="s">
        <v>114</v>
      </c>
      <c r="X14" s="790"/>
      <c r="Y14" s="790"/>
      <c r="Z14" s="790"/>
      <c r="AA14" s="144" t="s">
        <v>114</v>
      </c>
      <c r="AB14" s="789"/>
      <c r="AC14" s="789"/>
      <c r="AD14" s="851"/>
    </row>
    <row r="15" spans="1:30" ht="19.5" customHeight="1" thickBot="1">
      <c r="A15" s="788" t="s">
        <v>116</v>
      </c>
      <c r="B15" s="789"/>
      <c r="C15" s="789"/>
      <c r="D15" s="789"/>
      <c r="E15" s="789"/>
      <c r="F15" s="159" t="s">
        <v>35</v>
      </c>
      <c r="G15" s="790" t="s">
        <v>117</v>
      </c>
      <c r="H15" s="790"/>
      <c r="I15" s="790"/>
      <c r="J15" s="790"/>
      <c r="K15" s="791"/>
      <c r="L15" s="792"/>
      <c r="M15" s="793"/>
      <c r="N15" s="794"/>
      <c r="O15" s="795" t="s">
        <v>107</v>
      </c>
      <c r="P15" s="796"/>
      <c r="Q15" s="797"/>
      <c r="R15" s="798"/>
      <c r="S15" s="799"/>
      <c r="T15" s="789" t="s">
        <v>117</v>
      </c>
      <c r="U15" s="789"/>
      <c r="V15" s="789"/>
      <c r="W15" s="789"/>
      <c r="X15" s="789"/>
      <c r="Y15" s="159" t="s">
        <v>35</v>
      </c>
      <c r="Z15" s="790" t="s">
        <v>116</v>
      </c>
      <c r="AA15" s="790"/>
      <c r="AB15" s="790"/>
      <c r="AC15" s="790"/>
      <c r="AD15" s="800"/>
    </row>
    <row r="16" spans="1:30" ht="19.5" customHeight="1">
      <c r="A16" s="801" t="str">
        <f>IF(フットサル大会参加申込書!$G$19="","",フットサル大会参加申込書!$G$19)</f>
        <v/>
      </c>
      <c r="B16" s="802"/>
      <c r="C16" s="802"/>
      <c r="D16" s="802"/>
      <c r="E16" s="802"/>
      <c r="F16" s="802"/>
      <c r="G16" s="802"/>
      <c r="H16" s="802"/>
      <c r="I16" s="802"/>
      <c r="J16" s="802"/>
      <c r="K16" s="802"/>
      <c r="L16" s="803"/>
      <c r="M16" s="804" t="s">
        <v>118</v>
      </c>
      <c r="N16" s="805"/>
      <c r="O16" s="806"/>
      <c r="P16" s="807" t="s">
        <v>118</v>
      </c>
      <c r="Q16" s="805"/>
      <c r="R16" s="805"/>
      <c r="S16" s="808" t="str">
        <f>IF(フットサル大会参加申込書!$G$19="","",フットサル大会参加申込書!$G$19)</f>
        <v/>
      </c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9"/>
    </row>
    <row r="17" spans="1:30" ht="19.5" customHeight="1">
      <c r="A17" s="764" t="s">
        <v>119</v>
      </c>
      <c r="B17" s="765"/>
      <c r="C17" s="765"/>
      <c r="D17" s="765"/>
      <c r="E17" s="765"/>
      <c r="F17" s="765"/>
      <c r="G17" s="765"/>
      <c r="H17" s="766"/>
      <c r="I17" s="767" t="s">
        <v>120</v>
      </c>
      <c r="J17" s="768"/>
      <c r="K17" s="768"/>
      <c r="L17" s="769"/>
      <c r="M17" s="773" t="s">
        <v>121</v>
      </c>
      <c r="N17" s="773" t="s">
        <v>122</v>
      </c>
      <c r="O17" s="775" t="s">
        <v>123</v>
      </c>
      <c r="P17" s="762" t="s">
        <v>123</v>
      </c>
      <c r="Q17" s="773" t="s">
        <v>122</v>
      </c>
      <c r="R17" s="773" t="s">
        <v>121</v>
      </c>
      <c r="S17" s="777" t="s">
        <v>124</v>
      </c>
      <c r="T17" s="778"/>
      <c r="U17" s="778"/>
      <c r="V17" s="778"/>
      <c r="W17" s="779" t="s">
        <v>119</v>
      </c>
      <c r="X17" s="780"/>
      <c r="Y17" s="780"/>
      <c r="Z17" s="780"/>
      <c r="AA17" s="780"/>
      <c r="AB17" s="780"/>
      <c r="AC17" s="780"/>
      <c r="AD17" s="781"/>
    </row>
    <row r="18" spans="1:30" ht="19.5" customHeight="1">
      <c r="A18" s="782" t="s">
        <v>125</v>
      </c>
      <c r="B18" s="783"/>
      <c r="C18" s="784" t="s">
        <v>112</v>
      </c>
      <c r="D18" s="771"/>
      <c r="E18" s="783"/>
      <c r="F18" s="784" t="s">
        <v>111</v>
      </c>
      <c r="G18" s="771"/>
      <c r="H18" s="771"/>
      <c r="I18" s="770"/>
      <c r="J18" s="771"/>
      <c r="K18" s="771"/>
      <c r="L18" s="772"/>
      <c r="M18" s="774"/>
      <c r="N18" s="774"/>
      <c r="O18" s="776"/>
      <c r="P18" s="763"/>
      <c r="Q18" s="774"/>
      <c r="R18" s="774"/>
      <c r="S18" s="779"/>
      <c r="T18" s="780"/>
      <c r="U18" s="780"/>
      <c r="V18" s="780"/>
      <c r="W18" s="785" t="s">
        <v>126</v>
      </c>
      <c r="X18" s="786"/>
      <c r="Y18" s="786"/>
      <c r="Z18" s="786" t="s">
        <v>127</v>
      </c>
      <c r="AA18" s="786"/>
      <c r="AB18" s="786"/>
      <c r="AC18" s="786" t="s">
        <v>128</v>
      </c>
      <c r="AD18" s="787"/>
    </row>
    <row r="19" spans="1:30" ht="19.5" customHeight="1">
      <c r="A19" s="749"/>
      <c r="B19" s="750"/>
      <c r="C19" s="751"/>
      <c r="D19" s="752"/>
      <c r="E19" s="750"/>
      <c r="F19" s="751"/>
      <c r="G19" s="752"/>
      <c r="H19" s="752"/>
      <c r="I19" s="753" t="str">
        <f>IF(N19="","",(VLOOKUP(N19,'メンバー提出用紙 (編集用)'!$A$14:$Q$33,3,FALSE)))</f>
        <v/>
      </c>
      <c r="J19" s="753"/>
      <c r="K19" s="753"/>
      <c r="L19" s="753"/>
      <c r="M19" s="125" t="str">
        <f>IF(N19="","",(VLOOKUP(N19,'メンバー提出用紙 (編集用)'!$A$14:$Q$33,14,FALSE)))</f>
        <v/>
      </c>
      <c r="N19" s="124"/>
      <c r="O19" s="126" t="str">
        <f>IF(N19="","",(VLOOKUP(N19,'メンバー提出用紙 (編集用)'!$A$14:$Q$33,2,FALSE)))</f>
        <v/>
      </c>
      <c r="P19" s="88" t="str">
        <f>IF(Q19="","",(VLOOKUP(Q19,'メンバー提出用紙 (編集用)'!$A$14:$Q$33,2,FALSE)))</f>
        <v/>
      </c>
      <c r="Q19" s="138"/>
      <c r="R19" s="89" t="str">
        <f>IF(Q19="","",(VLOOKUP(Q19,'メンバー提出用紙 (編集用)'!$A$14:$Q$33,14,FALSE)))</f>
        <v/>
      </c>
      <c r="S19" s="754" t="str">
        <f>IF(Q19="","",(VLOOKUP(Q19,'メンバー提出用紙 (編集用)'!$A$14:$Q$33,3,FALSE)))</f>
        <v/>
      </c>
      <c r="T19" s="755"/>
      <c r="U19" s="755"/>
      <c r="V19" s="756"/>
      <c r="W19" s="673"/>
      <c r="X19" s="674"/>
      <c r="Y19" s="757"/>
      <c r="Z19" s="758"/>
      <c r="AA19" s="759"/>
      <c r="AB19" s="760"/>
      <c r="AC19" s="758"/>
      <c r="AD19" s="761"/>
    </row>
    <row r="20" spans="1:30" ht="19.5" customHeight="1">
      <c r="A20" s="745"/>
      <c r="B20" s="746"/>
      <c r="C20" s="747"/>
      <c r="D20" s="748"/>
      <c r="E20" s="746"/>
      <c r="F20" s="747"/>
      <c r="G20" s="748"/>
      <c r="H20" s="748"/>
      <c r="I20" s="629" t="str">
        <f>IF(N20="","",(VLOOKUP(N20,'メンバー提出用紙 (編集用)'!$A$14:$Q$33,3,FALSE)))</f>
        <v/>
      </c>
      <c r="J20" s="629"/>
      <c r="K20" s="629"/>
      <c r="L20" s="629"/>
      <c r="M20" s="128"/>
      <c r="N20" s="127"/>
      <c r="O20" s="129" t="str">
        <f>IF(N20="","",(VLOOKUP(N20,'メンバー提出用紙 (編集用)'!$A$14:$Q$33,2,FALSE)))</f>
        <v/>
      </c>
      <c r="P20" s="122" t="str">
        <f>IF(Q20="","",(VLOOKUP(Q20,'メンバー提出用紙 (編集用)'!$A$14:$Q$33,2,FALSE)))</f>
        <v/>
      </c>
      <c r="Q20" s="137"/>
      <c r="R20" s="89" t="str">
        <f>IF(Q20="","",(VLOOKUP(Q20,'メンバー提出用紙 (編集用)'!$A$14:$Q$33,14,FALSE)))</f>
        <v/>
      </c>
      <c r="S20" s="742" t="str">
        <f>IF(Q20="","",(VLOOKUP(Q20,'メンバー提出用紙 (編集用)'!$A$14:$Q$33,3,FALSE)))</f>
        <v/>
      </c>
      <c r="T20" s="743"/>
      <c r="U20" s="743"/>
      <c r="V20" s="744"/>
      <c r="W20" s="636"/>
      <c r="X20" s="637"/>
      <c r="Y20" s="638"/>
      <c r="Z20" s="634"/>
      <c r="AA20" s="639"/>
      <c r="AB20" s="640"/>
      <c r="AC20" s="634"/>
      <c r="AD20" s="635"/>
    </row>
    <row r="21" spans="1:30" ht="19.5" customHeight="1">
      <c r="A21" s="745"/>
      <c r="B21" s="746"/>
      <c r="C21" s="747"/>
      <c r="D21" s="748"/>
      <c r="E21" s="746"/>
      <c r="F21" s="747"/>
      <c r="G21" s="748"/>
      <c r="H21" s="748"/>
      <c r="I21" s="629" t="str">
        <f>IF(N21="","",(VLOOKUP(N21,'メンバー提出用紙 (編集用)'!$A$14:$Q$33,3,FALSE)))</f>
        <v/>
      </c>
      <c r="J21" s="629"/>
      <c r="K21" s="629"/>
      <c r="L21" s="629"/>
      <c r="M21" s="128"/>
      <c r="N21" s="127"/>
      <c r="O21" s="129" t="str">
        <f>IF(N21="","",(VLOOKUP(N21,'メンバー提出用紙 (編集用)'!$A$14:$Q$33,2,FALSE)))</f>
        <v/>
      </c>
      <c r="P21" s="122" t="str">
        <f>IF(Q21="","",(VLOOKUP(Q21,'メンバー提出用紙 (編集用)'!$A$14:$Q$33,2,FALSE)))</f>
        <v/>
      </c>
      <c r="Q21" s="137"/>
      <c r="R21" s="89" t="str">
        <f>IF(Q21="","",(VLOOKUP(Q21,'メンバー提出用紙 (編集用)'!$A$14:$Q$33,14,FALSE)))</f>
        <v/>
      </c>
      <c r="S21" s="742" t="str">
        <f>IF(Q21="","",(VLOOKUP(Q21,'メンバー提出用紙 (編集用)'!$A$14:$Q$33,3,FALSE)))</f>
        <v/>
      </c>
      <c r="T21" s="743"/>
      <c r="U21" s="743"/>
      <c r="V21" s="744"/>
      <c r="W21" s="636"/>
      <c r="X21" s="637"/>
      <c r="Y21" s="638"/>
      <c r="Z21" s="634"/>
      <c r="AA21" s="639"/>
      <c r="AB21" s="640"/>
      <c r="AC21" s="634"/>
      <c r="AD21" s="635"/>
    </row>
    <row r="22" spans="1:30" ht="19.5" customHeight="1">
      <c r="A22" s="745"/>
      <c r="B22" s="746"/>
      <c r="C22" s="747"/>
      <c r="D22" s="748"/>
      <c r="E22" s="746"/>
      <c r="F22" s="747"/>
      <c r="G22" s="748"/>
      <c r="H22" s="748"/>
      <c r="I22" s="629" t="str">
        <f>IF(N22="","",(VLOOKUP(N22,'メンバー提出用紙 (編集用)'!$A$14:$Q$33,3,FALSE)))</f>
        <v/>
      </c>
      <c r="J22" s="629"/>
      <c r="K22" s="629"/>
      <c r="L22" s="629"/>
      <c r="M22" s="128"/>
      <c r="N22" s="127"/>
      <c r="O22" s="129" t="str">
        <f>IF(N22="","",(VLOOKUP(N22,'メンバー提出用紙 (編集用)'!$A$14:$Q$33,2,FALSE)))</f>
        <v/>
      </c>
      <c r="P22" s="122" t="str">
        <f>IF(Q22="","",(VLOOKUP(Q22,'メンバー提出用紙 (編集用)'!$A$14:$Q$33,2,FALSE)))</f>
        <v/>
      </c>
      <c r="Q22" s="137"/>
      <c r="R22" s="89" t="str">
        <f>IF(Q22="","",(VLOOKUP(Q22,'メンバー提出用紙 (編集用)'!$A$14:$Q$33,14,FALSE)))</f>
        <v/>
      </c>
      <c r="S22" s="742" t="str">
        <f>IF(Q22="","",(VLOOKUP(Q22,'メンバー提出用紙 (編集用)'!$A$14:$Q$33,3,FALSE)))</f>
        <v/>
      </c>
      <c r="T22" s="743"/>
      <c r="U22" s="743"/>
      <c r="V22" s="744"/>
      <c r="W22" s="636"/>
      <c r="X22" s="637"/>
      <c r="Y22" s="638"/>
      <c r="Z22" s="634"/>
      <c r="AA22" s="639"/>
      <c r="AB22" s="640"/>
      <c r="AC22" s="634"/>
      <c r="AD22" s="635"/>
    </row>
    <row r="23" spans="1:30" ht="19.5" customHeight="1">
      <c r="A23" s="745"/>
      <c r="B23" s="746"/>
      <c r="C23" s="747"/>
      <c r="D23" s="748"/>
      <c r="E23" s="746"/>
      <c r="F23" s="747"/>
      <c r="G23" s="748"/>
      <c r="H23" s="748"/>
      <c r="I23" s="629" t="str">
        <f>IF(N23="","",(VLOOKUP(N23,'メンバー提出用紙 (編集用)'!$A$14:$Q$33,3,FALSE)))</f>
        <v/>
      </c>
      <c r="J23" s="629"/>
      <c r="K23" s="629"/>
      <c r="L23" s="629"/>
      <c r="M23" s="128"/>
      <c r="N23" s="127"/>
      <c r="O23" s="129" t="str">
        <f>IF(N23="","",(VLOOKUP(N23,'メンバー提出用紙 (編集用)'!$A$14:$Q$33,2,FALSE)))</f>
        <v/>
      </c>
      <c r="P23" s="122" t="str">
        <f>IF(Q23="","",(VLOOKUP(Q23,'メンバー提出用紙 (編集用)'!$A$14:$Q$33,2,FALSE)))</f>
        <v/>
      </c>
      <c r="Q23" s="137"/>
      <c r="R23" s="89" t="str">
        <f>IF(Q23="","",(VLOOKUP(Q23,'メンバー提出用紙 (編集用)'!$A$14:$Q$33,14,FALSE)))</f>
        <v/>
      </c>
      <c r="S23" s="742" t="str">
        <f>IF(Q23="","",(VLOOKUP(Q23,'メンバー提出用紙 (編集用)'!$A$14:$Q$33,3,FALSE)))</f>
        <v/>
      </c>
      <c r="T23" s="743"/>
      <c r="U23" s="743"/>
      <c r="V23" s="744"/>
      <c r="W23" s="636"/>
      <c r="X23" s="637"/>
      <c r="Y23" s="638"/>
      <c r="Z23" s="634"/>
      <c r="AA23" s="639"/>
      <c r="AB23" s="640"/>
      <c r="AC23" s="634"/>
      <c r="AD23" s="635"/>
    </row>
    <row r="24" spans="1:30" ht="19.5" customHeight="1">
      <c r="A24" s="745"/>
      <c r="B24" s="746"/>
      <c r="C24" s="747"/>
      <c r="D24" s="748"/>
      <c r="E24" s="746"/>
      <c r="F24" s="747"/>
      <c r="G24" s="748"/>
      <c r="H24" s="748"/>
      <c r="I24" s="629" t="str">
        <f>IF(N24="","",(VLOOKUP(N24,'メンバー提出用紙 (編集用)'!$A$14:$Q$33,3,FALSE)))</f>
        <v/>
      </c>
      <c r="J24" s="629"/>
      <c r="K24" s="629"/>
      <c r="L24" s="629"/>
      <c r="M24" s="128"/>
      <c r="N24" s="127"/>
      <c r="O24" s="129" t="str">
        <f>IF(N24="","",(VLOOKUP(N24,'メンバー提出用紙 (編集用)'!$A$14:$Q$33,2,FALSE)))</f>
        <v/>
      </c>
      <c r="P24" s="122" t="str">
        <f>IF(Q24="","",(VLOOKUP(Q24,'メンバー提出用紙 (編集用)'!$A$14:$Q$33,2,FALSE)))</f>
        <v/>
      </c>
      <c r="Q24" s="137"/>
      <c r="R24" s="89" t="str">
        <f>IF(Q24="","",(VLOOKUP(Q24,'メンバー提出用紙 (編集用)'!$A$14:$Q$33,14,FALSE)))</f>
        <v/>
      </c>
      <c r="S24" s="742" t="str">
        <f>IF(Q24="","",(VLOOKUP(Q24,'メンバー提出用紙 (編集用)'!$A$14:$Q$33,3,FALSE)))</f>
        <v/>
      </c>
      <c r="T24" s="743"/>
      <c r="U24" s="743"/>
      <c r="V24" s="744"/>
      <c r="W24" s="636"/>
      <c r="X24" s="637"/>
      <c r="Y24" s="638"/>
      <c r="Z24" s="634"/>
      <c r="AA24" s="639"/>
      <c r="AB24" s="640"/>
      <c r="AC24" s="634"/>
      <c r="AD24" s="635"/>
    </row>
    <row r="25" spans="1:30" ht="19.5" customHeight="1">
      <c r="A25" s="745"/>
      <c r="B25" s="746"/>
      <c r="C25" s="747"/>
      <c r="D25" s="748"/>
      <c r="E25" s="746"/>
      <c r="F25" s="747"/>
      <c r="G25" s="748"/>
      <c r="H25" s="748"/>
      <c r="I25" s="629" t="str">
        <f>IF(N25="","",(VLOOKUP(N25,'メンバー提出用紙 (編集用)'!$A$14:$Q$33,3,FALSE)))</f>
        <v/>
      </c>
      <c r="J25" s="629"/>
      <c r="K25" s="629"/>
      <c r="L25" s="629"/>
      <c r="M25" s="128"/>
      <c r="N25" s="127"/>
      <c r="O25" s="129" t="str">
        <f>IF(N25="","",(VLOOKUP(N25,'メンバー提出用紙 (編集用)'!$A$14:$Q$33,2,FALSE)))</f>
        <v/>
      </c>
      <c r="P25" s="122" t="str">
        <f>IF(Q25="","",(VLOOKUP(Q25,'メンバー提出用紙 (編集用)'!$A$14:$Q$33,2,FALSE)))</f>
        <v/>
      </c>
      <c r="Q25" s="137"/>
      <c r="R25" s="89" t="str">
        <f>IF(Q25="","",(VLOOKUP(Q25,'メンバー提出用紙 (編集用)'!$A$14:$Q$33,14,FALSE)))</f>
        <v/>
      </c>
      <c r="S25" s="742" t="str">
        <f>IF(Q25="","",(VLOOKUP(Q25,'メンバー提出用紙 (編集用)'!$A$14:$Q$33,3,FALSE)))</f>
        <v/>
      </c>
      <c r="T25" s="743"/>
      <c r="U25" s="743"/>
      <c r="V25" s="744"/>
      <c r="W25" s="636"/>
      <c r="X25" s="637"/>
      <c r="Y25" s="638"/>
      <c r="Z25" s="634"/>
      <c r="AA25" s="639"/>
      <c r="AB25" s="640"/>
      <c r="AC25" s="634"/>
      <c r="AD25" s="635"/>
    </row>
    <row r="26" spans="1:30" ht="19.5" customHeight="1">
      <c r="A26" s="745"/>
      <c r="B26" s="746"/>
      <c r="C26" s="747"/>
      <c r="D26" s="748"/>
      <c r="E26" s="746"/>
      <c r="F26" s="747"/>
      <c r="G26" s="748"/>
      <c r="H26" s="748"/>
      <c r="I26" s="629" t="str">
        <f>IF(N26="","",(VLOOKUP(N26,'メンバー提出用紙 (編集用)'!$A$14:$Q$33,3,FALSE)))</f>
        <v/>
      </c>
      <c r="J26" s="629"/>
      <c r="K26" s="629"/>
      <c r="L26" s="629"/>
      <c r="M26" s="128"/>
      <c r="N26" s="127"/>
      <c r="O26" s="129" t="str">
        <f>IF(N26="","",(VLOOKUP(N26,'メンバー提出用紙 (編集用)'!$A$14:$Q$33,2,FALSE)))</f>
        <v/>
      </c>
      <c r="P26" s="122" t="str">
        <f>IF(Q26="","",(VLOOKUP(Q26,'メンバー提出用紙 (編集用)'!$A$14:$Q$33,2,FALSE)))</f>
        <v/>
      </c>
      <c r="Q26" s="137"/>
      <c r="R26" s="89" t="str">
        <f>IF(Q26="","",(VLOOKUP(Q26,'メンバー提出用紙 (編集用)'!$A$14:$Q$33,14,FALSE)))</f>
        <v/>
      </c>
      <c r="S26" s="742" t="str">
        <f>IF(Q26="","",(VLOOKUP(Q26,'メンバー提出用紙 (編集用)'!$A$14:$Q$33,3,FALSE)))</f>
        <v/>
      </c>
      <c r="T26" s="743"/>
      <c r="U26" s="743"/>
      <c r="V26" s="744"/>
      <c r="W26" s="636"/>
      <c r="X26" s="637"/>
      <c r="Y26" s="638"/>
      <c r="Z26" s="634"/>
      <c r="AA26" s="639"/>
      <c r="AB26" s="640"/>
      <c r="AC26" s="634"/>
      <c r="AD26" s="635"/>
    </row>
    <row r="27" spans="1:30" ht="19.5" customHeight="1">
      <c r="A27" s="745"/>
      <c r="B27" s="746"/>
      <c r="C27" s="747"/>
      <c r="D27" s="748"/>
      <c r="E27" s="746"/>
      <c r="F27" s="747"/>
      <c r="G27" s="748"/>
      <c r="H27" s="748"/>
      <c r="I27" s="629" t="str">
        <f>IF(N27="","",(VLOOKUP(N27,'メンバー提出用紙 (編集用)'!$A$14:$Q$33,3,FALSE)))</f>
        <v/>
      </c>
      <c r="J27" s="629"/>
      <c r="K27" s="629"/>
      <c r="L27" s="629"/>
      <c r="M27" s="128"/>
      <c r="N27" s="127"/>
      <c r="O27" s="129" t="str">
        <f>IF(N27="","",(VLOOKUP(N27,'メンバー提出用紙 (編集用)'!$A$14:$Q$33,2,FALSE)))</f>
        <v/>
      </c>
      <c r="P27" s="122" t="str">
        <f>IF(Q27="","",(VLOOKUP(Q27,'メンバー提出用紙 (編集用)'!$A$14:$Q$33,2,FALSE)))</f>
        <v/>
      </c>
      <c r="Q27" s="137"/>
      <c r="R27" s="89" t="str">
        <f>IF(Q27="","",(VLOOKUP(Q27,'メンバー提出用紙 (編集用)'!$A$14:$Q$33,14,FALSE)))</f>
        <v/>
      </c>
      <c r="S27" s="742" t="str">
        <f>IF(Q27="","",(VLOOKUP(Q27,'メンバー提出用紙 (編集用)'!$A$14:$Q$33,3,FALSE)))</f>
        <v/>
      </c>
      <c r="T27" s="743"/>
      <c r="U27" s="743"/>
      <c r="V27" s="744"/>
      <c r="W27" s="636"/>
      <c r="X27" s="637"/>
      <c r="Y27" s="638"/>
      <c r="Z27" s="634"/>
      <c r="AA27" s="639"/>
      <c r="AB27" s="640"/>
      <c r="AC27" s="634"/>
      <c r="AD27" s="635"/>
    </row>
    <row r="28" spans="1:30" ht="19.5" customHeight="1">
      <c r="A28" s="745"/>
      <c r="B28" s="746"/>
      <c r="C28" s="747"/>
      <c r="D28" s="748"/>
      <c r="E28" s="746"/>
      <c r="F28" s="747"/>
      <c r="G28" s="748"/>
      <c r="H28" s="748"/>
      <c r="I28" s="629" t="str">
        <f>IF(N28="","",(VLOOKUP(N28,'メンバー提出用紙 (編集用)'!$A$14:$Q$33,3,FALSE)))</f>
        <v/>
      </c>
      <c r="J28" s="629"/>
      <c r="K28" s="629"/>
      <c r="L28" s="629"/>
      <c r="M28" s="128"/>
      <c r="N28" s="127"/>
      <c r="O28" s="129" t="str">
        <f>IF(N28="","",(VLOOKUP(N28,'メンバー提出用紙 (編集用)'!$A$14:$Q$33,2,FALSE)))</f>
        <v/>
      </c>
      <c r="P28" s="122" t="str">
        <f>IF(Q28="","",(VLOOKUP(Q28,'メンバー提出用紙 (編集用)'!$A$14:$Q$33,2,FALSE)))</f>
        <v/>
      </c>
      <c r="Q28" s="137"/>
      <c r="R28" s="89" t="str">
        <f>IF(Q28="","",(VLOOKUP(Q28,'メンバー提出用紙 (編集用)'!$A$14:$Q$33,14,FALSE)))</f>
        <v/>
      </c>
      <c r="S28" s="742" t="str">
        <f>IF(Q28="","",(VLOOKUP(Q28,'メンバー提出用紙 (編集用)'!$A$14:$Q$33,3,FALSE)))</f>
        <v/>
      </c>
      <c r="T28" s="743"/>
      <c r="U28" s="743"/>
      <c r="V28" s="744"/>
      <c r="W28" s="636"/>
      <c r="X28" s="637"/>
      <c r="Y28" s="638"/>
      <c r="Z28" s="634"/>
      <c r="AA28" s="639"/>
      <c r="AB28" s="640"/>
      <c r="AC28" s="634"/>
      <c r="AD28" s="635"/>
    </row>
    <row r="29" spans="1:30" ht="19.5" customHeight="1">
      <c r="A29" s="745"/>
      <c r="B29" s="746"/>
      <c r="C29" s="747"/>
      <c r="D29" s="748"/>
      <c r="E29" s="746"/>
      <c r="F29" s="747"/>
      <c r="G29" s="748"/>
      <c r="H29" s="748"/>
      <c r="I29" s="629" t="str">
        <f>IF(N29="","",(VLOOKUP(N29,'メンバー提出用紙 (編集用)'!$A$14:$Q$33,3,FALSE)))</f>
        <v/>
      </c>
      <c r="J29" s="629"/>
      <c r="K29" s="629"/>
      <c r="L29" s="629"/>
      <c r="M29" s="128"/>
      <c r="N29" s="127"/>
      <c r="O29" s="129" t="str">
        <f>IF(N29="","",(VLOOKUP(N29,'メンバー提出用紙 (編集用)'!$A$14:$Q$33,2,FALSE)))</f>
        <v/>
      </c>
      <c r="P29" s="122" t="str">
        <f>IF(Q29="","",(VLOOKUP(Q29,'メンバー提出用紙 (編集用)'!$A$14:$Q$33,2,FALSE)))</f>
        <v/>
      </c>
      <c r="Q29" s="137"/>
      <c r="R29" s="89" t="str">
        <f>IF(Q29="","",(VLOOKUP(Q29,'メンバー提出用紙 (編集用)'!$A$14:$Q$33,14,FALSE)))</f>
        <v/>
      </c>
      <c r="S29" s="742" t="str">
        <f>IF(Q29="","",(VLOOKUP(Q29,'メンバー提出用紙 (編集用)'!$A$14:$Q$33,3,FALSE)))</f>
        <v/>
      </c>
      <c r="T29" s="743"/>
      <c r="U29" s="743"/>
      <c r="V29" s="744"/>
      <c r="W29" s="636"/>
      <c r="X29" s="637"/>
      <c r="Y29" s="638"/>
      <c r="Z29" s="634"/>
      <c r="AA29" s="639"/>
      <c r="AB29" s="640"/>
      <c r="AC29" s="634"/>
      <c r="AD29" s="635"/>
    </row>
    <row r="30" spans="1:30" ht="19.5" customHeight="1">
      <c r="A30" s="745"/>
      <c r="B30" s="746"/>
      <c r="C30" s="747"/>
      <c r="D30" s="748"/>
      <c r="E30" s="746"/>
      <c r="F30" s="747"/>
      <c r="G30" s="748"/>
      <c r="H30" s="748"/>
      <c r="I30" s="629" t="str">
        <f>IF(N30="","",(VLOOKUP(N30,'メンバー提出用紙 (編集用)'!$A$14:$Q$33,3,FALSE)))</f>
        <v/>
      </c>
      <c r="J30" s="629"/>
      <c r="K30" s="629"/>
      <c r="L30" s="629"/>
      <c r="M30" s="128"/>
      <c r="N30" s="127"/>
      <c r="O30" s="129" t="str">
        <f>IF(N30="","",(VLOOKUP(N30,'メンバー提出用紙 (編集用)'!$A$14:$Q$33,2,FALSE)))</f>
        <v/>
      </c>
      <c r="P30" s="122" t="str">
        <f>IF(Q30="","",(VLOOKUP(Q30,'メンバー提出用紙 (編集用)'!$A$14:$Q$33,2,FALSE)))</f>
        <v/>
      </c>
      <c r="Q30" s="137"/>
      <c r="R30" s="89" t="str">
        <f>IF(Q30="","",(VLOOKUP(Q30,'メンバー提出用紙 (編集用)'!$A$14:$Q$33,14,FALSE)))</f>
        <v/>
      </c>
      <c r="S30" s="742" t="str">
        <f>IF(Q30="","",(VLOOKUP(Q30,'メンバー提出用紙 (編集用)'!$A$14:$Q$33,3,FALSE)))</f>
        <v/>
      </c>
      <c r="T30" s="743"/>
      <c r="U30" s="743"/>
      <c r="V30" s="744"/>
      <c r="W30" s="636"/>
      <c r="X30" s="637"/>
      <c r="Y30" s="638"/>
      <c r="Z30" s="634"/>
      <c r="AA30" s="639"/>
      <c r="AB30" s="640"/>
      <c r="AC30" s="634"/>
      <c r="AD30" s="635"/>
    </row>
    <row r="31" spans="1:30" ht="19.5" customHeight="1">
      <c r="A31" s="745"/>
      <c r="B31" s="746"/>
      <c r="C31" s="747"/>
      <c r="D31" s="748"/>
      <c r="E31" s="746"/>
      <c r="F31" s="747"/>
      <c r="G31" s="748"/>
      <c r="H31" s="748"/>
      <c r="I31" s="629" t="str">
        <f>IF(N31="","",(VLOOKUP(N31,'メンバー提出用紙 (編集用)'!$A$14:$Q$33,3,FALSE)))</f>
        <v/>
      </c>
      <c r="J31" s="629"/>
      <c r="K31" s="629"/>
      <c r="L31" s="629"/>
      <c r="M31" s="128"/>
      <c r="N31" s="127"/>
      <c r="O31" s="129" t="str">
        <f>IF(N31="","",(VLOOKUP(N31,'メンバー提出用紙 (編集用)'!$A$14:$Q$33,2,FALSE)))</f>
        <v/>
      </c>
      <c r="P31" s="122" t="str">
        <f>IF(Q31="","",(VLOOKUP(Q31,'メンバー提出用紙 (編集用)'!$A$14:$Q$33,2,FALSE)))</f>
        <v/>
      </c>
      <c r="Q31" s="137"/>
      <c r="R31" s="89" t="str">
        <f>IF(Q31="","",(VLOOKUP(Q31,'メンバー提出用紙 (編集用)'!$A$14:$Q$33,14,FALSE)))</f>
        <v/>
      </c>
      <c r="S31" s="742" t="str">
        <f>IF(Q31="","",(VLOOKUP(Q31,'メンバー提出用紙 (編集用)'!$A$14:$Q$33,3,FALSE)))</f>
        <v/>
      </c>
      <c r="T31" s="743"/>
      <c r="U31" s="743"/>
      <c r="V31" s="744"/>
      <c r="W31" s="636"/>
      <c r="X31" s="637"/>
      <c r="Y31" s="638"/>
      <c r="Z31" s="634"/>
      <c r="AA31" s="639"/>
      <c r="AB31" s="640"/>
      <c r="AC31" s="634"/>
      <c r="AD31" s="635"/>
    </row>
    <row r="32" spans="1:30" ht="19.5" customHeight="1" thickBot="1">
      <c r="A32" s="656"/>
      <c r="B32" s="657"/>
      <c r="C32" s="740"/>
      <c r="D32" s="741"/>
      <c r="E32" s="657"/>
      <c r="F32" s="740"/>
      <c r="G32" s="741"/>
      <c r="H32" s="741"/>
      <c r="I32" s="630" t="str">
        <f>IF(N32="","",(VLOOKUP(N32,'メンバー提出用紙 (編集用)'!$A$14:$Q$33,3,FALSE)))</f>
        <v/>
      </c>
      <c r="J32" s="630"/>
      <c r="K32" s="630"/>
      <c r="L32" s="630"/>
      <c r="M32" s="131"/>
      <c r="N32" s="130"/>
      <c r="O32" s="132" t="str">
        <f>IF(N32="","",(VLOOKUP(N32,'メンバー提出用紙 (編集用)'!$A$14:$Q$33,2,FALSE)))</f>
        <v/>
      </c>
      <c r="P32" s="123" t="str">
        <f>IF(Q32="","",(VLOOKUP(Q32,'メンバー提出用紙 (編集用)'!$A$14:$Q$33,2,FALSE)))</f>
        <v/>
      </c>
      <c r="Q32" s="133"/>
      <c r="R32" s="90" t="str">
        <f>IF(Q32="","",(VLOOKUP(Q32,'メンバー提出用紙 (編集用)'!$A$14:$Q$33,14,FALSE)))</f>
        <v/>
      </c>
      <c r="S32" s="631" t="str">
        <f>IF(Q32="","",(VLOOKUP(Q32,'メンバー提出用紙 (編集用)'!$A$14:$Q$33,3,FALSE)))</f>
        <v/>
      </c>
      <c r="T32" s="632"/>
      <c r="U32" s="632"/>
      <c r="V32" s="633"/>
      <c r="W32" s="622"/>
      <c r="X32" s="623"/>
      <c r="Y32" s="624"/>
      <c r="Z32" s="625"/>
      <c r="AA32" s="626"/>
      <c r="AB32" s="627"/>
      <c r="AC32" s="625"/>
      <c r="AD32" s="628"/>
    </row>
    <row r="33" spans="1:30" ht="19.5" customHeight="1" thickTop="1" thickBot="1">
      <c r="A33" s="724"/>
      <c r="B33" s="725"/>
      <c r="C33" s="726"/>
      <c r="D33" s="727"/>
      <c r="E33" s="725"/>
      <c r="F33" s="728"/>
      <c r="G33" s="729"/>
      <c r="H33" s="730"/>
      <c r="I33" s="724"/>
      <c r="J33" s="727"/>
      <c r="K33" s="727"/>
      <c r="L33" s="731"/>
      <c r="M33" s="732" t="s">
        <v>129</v>
      </c>
      <c r="N33" s="732"/>
      <c r="O33" s="732"/>
      <c r="P33" s="732"/>
      <c r="Q33" s="732"/>
      <c r="R33" s="732"/>
      <c r="S33" s="733"/>
      <c r="T33" s="733"/>
      <c r="U33" s="733"/>
      <c r="V33" s="733"/>
      <c r="W33" s="734"/>
      <c r="X33" s="734"/>
      <c r="Y33" s="735"/>
      <c r="Z33" s="736"/>
      <c r="AA33" s="737"/>
      <c r="AB33" s="738"/>
      <c r="AC33" s="736"/>
      <c r="AD33" s="739"/>
    </row>
    <row r="34" spans="1:30" ht="19.5" customHeight="1">
      <c r="A34" s="711"/>
      <c r="B34" s="712"/>
      <c r="C34" s="712"/>
      <c r="D34" s="713"/>
      <c r="E34" s="714" t="s">
        <v>112</v>
      </c>
      <c r="F34" s="715"/>
      <c r="G34" s="716"/>
      <c r="H34" s="717"/>
      <c r="I34" s="717"/>
      <c r="J34" s="717"/>
      <c r="K34" s="718" t="s">
        <v>111</v>
      </c>
      <c r="L34" s="719"/>
      <c r="M34" s="720" t="s">
        <v>130</v>
      </c>
      <c r="N34" s="714"/>
      <c r="O34" s="714"/>
      <c r="P34" s="714"/>
      <c r="Q34" s="714"/>
      <c r="R34" s="715"/>
      <c r="S34" s="721" t="s">
        <v>111</v>
      </c>
      <c r="T34" s="718"/>
      <c r="U34" s="717"/>
      <c r="V34" s="717"/>
      <c r="W34" s="717"/>
      <c r="X34" s="722"/>
      <c r="Y34" s="720" t="s">
        <v>112</v>
      </c>
      <c r="Z34" s="714"/>
      <c r="AA34" s="712"/>
      <c r="AB34" s="712"/>
      <c r="AC34" s="712"/>
      <c r="AD34" s="723"/>
    </row>
    <row r="35" spans="1:30" ht="19.5" customHeight="1" thickBot="1">
      <c r="A35" s="705" t="s">
        <v>131</v>
      </c>
      <c r="B35" s="701"/>
      <c r="C35" s="160"/>
      <c r="D35" s="161" t="s">
        <v>132</v>
      </c>
      <c r="E35" s="703" t="s">
        <v>112</v>
      </c>
      <c r="F35" s="706"/>
      <c r="G35" s="707" t="s">
        <v>131</v>
      </c>
      <c r="H35" s="701"/>
      <c r="I35" s="160"/>
      <c r="J35" s="162" t="s">
        <v>132</v>
      </c>
      <c r="K35" s="700" t="s">
        <v>111</v>
      </c>
      <c r="L35" s="701"/>
      <c r="M35" s="702" t="s">
        <v>133</v>
      </c>
      <c r="N35" s="703"/>
      <c r="O35" s="703"/>
      <c r="P35" s="703"/>
      <c r="Q35" s="703"/>
      <c r="R35" s="706"/>
      <c r="S35" s="707" t="s">
        <v>111</v>
      </c>
      <c r="T35" s="700"/>
      <c r="U35" s="700" t="s">
        <v>131</v>
      </c>
      <c r="V35" s="701"/>
      <c r="W35" s="160"/>
      <c r="X35" s="161" t="s">
        <v>132</v>
      </c>
      <c r="Y35" s="702" t="s">
        <v>112</v>
      </c>
      <c r="Z35" s="703"/>
      <c r="AA35" s="700" t="s">
        <v>131</v>
      </c>
      <c r="AB35" s="701"/>
      <c r="AC35" s="160"/>
      <c r="AD35" s="163" t="s">
        <v>132</v>
      </c>
    </row>
    <row r="36" spans="1:30" ht="19.5" customHeight="1">
      <c r="A36" s="665" t="s">
        <v>134</v>
      </c>
      <c r="B36" s="666"/>
      <c r="C36" s="164" t="s">
        <v>0</v>
      </c>
      <c r="D36" s="698" t="s">
        <v>135</v>
      </c>
      <c r="E36" s="698"/>
      <c r="F36" s="698"/>
      <c r="G36" s="699"/>
      <c r="H36" s="667" t="s">
        <v>136</v>
      </c>
      <c r="I36" s="668"/>
      <c r="J36" s="666"/>
      <c r="K36" s="708" t="s">
        <v>137</v>
      </c>
      <c r="L36" s="709"/>
      <c r="M36" s="709"/>
      <c r="N36" s="709"/>
      <c r="O36" s="709"/>
      <c r="P36" s="709"/>
      <c r="Q36" s="709"/>
      <c r="R36" s="709"/>
      <c r="S36" s="709"/>
      <c r="T36" s="710"/>
      <c r="U36" s="667" t="s">
        <v>134</v>
      </c>
      <c r="V36" s="666"/>
      <c r="W36" s="164" t="s">
        <v>0</v>
      </c>
      <c r="X36" s="698" t="s">
        <v>135</v>
      </c>
      <c r="Y36" s="698"/>
      <c r="Z36" s="698"/>
      <c r="AA36" s="699"/>
      <c r="AB36" s="667" t="s">
        <v>136</v>
      </c>
      <c r="AC36" s="668"/>
      <c r="AD36" s="670"/>
    </row>
    <row r="37" spans="1:30" ht="19.5" customHeight="1">
      <c r="A37" s="671" t="s">
        <v>105</v>
      </c>
      <c r="B37" s="672"/>
      <c r="C37" s="165"/>
      <c r="D37" s="693"/>
      <c r="E37" s="693"/>
      <c r="F37" s="693"/>
      <c r="G37" s="694"/>
      <c r="H37" s="695"/>
      <c r="I37" s="696"/>
      <c r="J37" s="697"/>
      <c r="K37" s="662" t="s">
        <v>138</v>
      </c>
      <c r="L37" s="663"/>
      <c r="M37" s="663"/>
      <c r="N37" s="663"/>
      <c r="O37" s="663"/>
      <c r="P37" s="663"/>
      <c r="Q37" s="663"/>
      <c r="R37" s="663"/>
      <c r="S37" s="663"/>
      <c r="T37" s="664"/>
      <c r="U37" s="678" t="s">
        <v>105</v>
      </c>
      <c r="V37" s="672"/>
      <c r="W37" s="165"/>
      <c r="X37" s="693"/>
      <c r="Y37" s="693"/>
      <c r="Z37" s="693"/>
      <c r="AA37" s="694"/>
      <c r="AB37" s="695"/>
      <c r="AC37" s="696"/>
      <c r="AD37" s="704"/>
    </row>
    <row r="38" spans="1:30" ht="19.5" customHeight="1">
      <c r="A38" s="658" t="s">
        <v>105</v>
      </c>
      <c r="B38" s="642"/>
      <c r="C38" s="166"/>
      <c r="D38" s="691"/>
      <c r="E38" s="691"/>
      <c r="F38" s="691"/>
      <c r="G38" s="692"/>
      <c r="H38" s="681"/>
      <c r="I38" s="682"/>
      <c r="J38" s="683"/>
      <c r="K38" s="145"/>
      <c r="L38" s="167" t="s">
        <v>139</v>
      </c>
      <c r="M38" s="168" t="s">
        <v>140</v>
      </c>
      <c r="N38" s="168"/>
      <c r="O38" s="167" t="s">
        <v>141</v>
      </c>
      <c r="P38" s="168" t="s">
        <v>142</v>
      </c>
      <c r="Q38" s="168"/>
      <c r="R38" s="167" t="s">
        <v>143</v>
      </c>
      <c r="S38" s="168" t="s">
        <v>144</v>
      </c>
      <c r="T38" s="169"/>
      <c r="U38" s="641" t="s">
        <v>105</v>
      </c>
      <c r="V38" s="642"/>
      <c r="W38" s="166"/>
      <c r="X38" s="691"/>
      <c r="Y38" s="691"/>
      <c r="Z38" s="691"/>
      <c r="AA38" s="692"/>
      <c r="AB38" s="681"/>
      <c r="AC38" s="682"/>
      <c r="AD38" s="684"/>
    </row>
    <row r="39" spans="1:30" ht="19.5" customHeight="1">
      <c r="A39" s="658" t="s">
        <v>105</v>
      </c>
      <c r="B39" s="642"/>
      <c r="C39" s="166"/>
      <c r="D39" s="691"/>
      <c r="E39" s="691"/>
      <c r="F39" s="691"/>
      <c r="G39" s="692"/>
      <c r="H39" s="681"/>
      <c r="I39" s="682"/>
      <c r="J39" s="683"/>
      <c r="K39" s="145"/>
      <c r="L39" s="167" t="s">
        <v>145</v>
      </c>
      <c r="M39" s="168" t="s">
        <v>146</v>
      </c>
      <c r="N39" s="168"/>
      <c r="O39" s="167" t="s">
        <v>147</v>
      </c>
      <c r="P39" s="168" t="s">
        <v>148</v>
      </c>
      <c r="Q39" s="168"/>
      <c r="R39" s="167" t="s">
        <v>149</v>
      </c>
      <c r="S39" s="168" t="s">
        <v>150</v>
      </c>
      <c r="T39" s="169"/>
      <c r="U39" s="641" t="s">
        <v>105</v>
      </c>
      <c r="V39" s="642"/>
      <c r="W39" s="166"/>
      <c r="X39" s="691"/>
      <c r="Y39" s="691"/>
      <c r="Z39" s="691"/>
      <c r="AA39" s="692"/>
      <c r="AB39" s="681"/>
      <c r="AC39" s="682"/>
      <c r="AD39" s="684"/>
    </row>
    <row r="40" spans="1:30" ht="19.5" customHeight="1">
      <c r="A40" s="658" t="s">
        <v>105</v>
      </c>
      <c r="B40" s="642"/>
      <c r="C40" s="166"/>
      <c r="D40" s="691"/>
      <c r="E40" s="691"/>
      <c r="F40" s="691"/>
      <c r="G40" s="692"/>
      <c r="H40" s="681"/>
      <c r="I40" s="682"/>
      <c r="J40" s="683"/>
      <c r="K40" s="145"/>
      <c r="L40" s="167" t="s">
        <v>151</v>
      </c>
      <c r="M40" s="170" t="s">
        <v>152</v>
      </c>
      <c r="N40" s="168"/>
      <c r="O40" s="167" t="s">
        <v>153</v>
      </c>
      <c r="P40" s="170" t="s">
        <v>154</v>
      </c>
      <c r="Q40" s="168"/>
      <c r="R40" s="167"/>
      <c r="S40" s="170"/>
      <c r="T40" s="169"/>
      <c r="U40" s="641" t="s">
        <v>105</v>
      </c>
      <c r="V40" s="642"/>
      <c r="W40" s="166"/>
      <c r="X40" s="691"/>
      <c r="Y40" s="691"/>
      <c r="Z40" s="691"/>
      <c r="AA40" s="692"/>
      <c r="AB40" s="681"/>
      <c r="AC40" s="682"/>
      <c r="AD40" s="684"/>
    </row>
    <row r="41" spans="1:30" ht="19.5" customHeight="1">
      <c r="A41" s="658" t="s">
        <v>105</v>
      </c>
      <c r="B41" s="642"/>
      <c r="C41" s="166"/>
      <c r="D41" s="691"/>
      <c r="E41" s="691"/>
      <c r="F41" s="691"/>
      <c r="G41" s="692"/>
      <c r="H41" s="681"/>
      <c r="I41" s="682"/>
      <c r="J41" s="683"/>
      <c r="K41" s="662" t="s">
        <v>155</v>
      </c>
      <c r="L41" s="663"/>
      <c r="M41" s="663"/>
      <c r="N41" s="663"/>
      <c r="O41" s="663"/>
      <c r="P41" s="663"/>
      <c r="Q41" s="663"/>
      <c r="R41" s="663"/>
      <c r="S41" s="663"/>
      <c r="T41" s="664"/>
      <c r="U41" s="641" t="s">
        <v>105</v>
      </c>
      <c r="V41" s="642"/>
      <c r="W41" s="166"/>
      <c r="X41" s="691"/>
      <c r="Y41" s="691"/>
      <c r="Z41" s="691"/>
      <c r="AA41" s="692"/>
      <c r="AB41" s="681"/>
      <c r="AC41" s="682"/>
      <c r="AD41" s="684"/>
    </row>
    <row r="42" spans="1:30" ht="19.5" customHeight="1">
      <c r="A42" s="658" t="s">
        <v>105</v>
      </c>
      <c r="B42" s="642"/>
      <c r="C42" s="166"/>
      <c r="D42" s="679"/>
      <c r="E42" s="639"/>
      <c r="F42" s="639"/>
      <c r="G42" s="680"/>
      <c r="H42" s="681"/>
      <c r="I42" s="682"/>
      <c r="J42" s="683"/>
      <c r="K42" s="171"/>
      <c r="L42" s="167" t="s">
        <v>156</v>
      </c>
      <c r="M42" s="168" t="s">
        <v>157</v>
      </c>
      <c r="N42" s="168"/>
      <c r="O42" s="167" t="s">
        <v>158</v>
      </c>
      <c r="P42" s="168" t="s">
        <v>159</v>
      </c>
      <c r="Q42" s="168"/>
      <c r="R42" s="167" t="s">
        <v>160</v>
      </c>
      <c r="S42" s="168" t="s">
        <v>161</v>
      </c>
      <c r="T42" s="169"/>
      <c r="U42" s="641" t="s">
        <v>105</v>
      </c>
      <c r="V42" s="642"/>
      <c r="W42" s="166"/>
      <c r="X42" s="679"/>
      <c r="Y42" s="639"/>
      <c r="Z42" s="639"/>
      <c r="AA42" s="680"/>
      <c r="AB42" s="681"/>
      <c r="AC42" s="682"/>
      <c r="AD42" s="684"/>
    </row>
    <row r="43" spans="1:30" ht="19.5" customHeight="1">
      <c r="A43" s="658" t="s">
        <v>105</v>
      </c>
      <c r="B43" s="642"/>
      <c r="C43" s="166"/>
      <c r="D43" s="679"/>
      <c r="E43" s="639"/>
      <c r="F43" s="639"/>
      <c r="G43" s="680"/>
      <c r="H43" s="681"/>
      <c r="I43" s="682"/>
      <c r="J43" s="683"/>
      <c r="K43" s="171"/>
      <c r="L43" s="167" t="s">
        <v>162</v>
      </c>
      <c r="M43" s="168" t="s">
        <v>163</v>
      </c>
      <c r="N43" s="168"/>
      <c r="O43" s="167" t="s">
        <v>164</v>
      </c>
      <c r="P43" s="168" t="s">
        <v>165</v>
      </c>
      <c r="Q43" s="168"/>
      <c r="R43" s="167" t="s">
        <v>166</v>
      </c>
      <c r="S43" s="168" t="s">
        <v>167</v>
      </c>
      <c r="T43" s="169"/>
      <c r="U43" s="641" t="s">
        <v>105</v>
      </c>
      <c r="V43" s="642"/>
      <c r="W43" s="166"/>
      <c r="X43" s="679"/>
      <c r="Y43" s="639"/>
      <c r="Z43" s="639"/>
      <c r="AA43" s="680"/>
      <c r="AB43" s="681"/>
      <c r="AC43" s="682"/>
      <c r="AD43" s="684"/>
    </row>
    <row r="44" spans="1:30" ht="19.5" customHeight="1" thickBot="1">
      <c r="A44" s="621" t="s">
        <v>105</v>
      </c>
      <c r="B44" s="615"/>
      <c r="C44" s="172"/>
      <c r="D44" s="685"/>
      <c r="E44" s="685"/>
      <c r="F44" s="685"/>
      <c r="G44" s="686"/>
      <c r="H44" s="687"/>
      <c r="I44" s="688"/>
      <c r="J44" s="689"/>
      <c r="K44" s="173"/>
      <c r="L44" s="174" t="s">
        <v>168</v>
      </c>
      <c r="M44" s="175" t="s">
        <v>169</v>
      </c>
      <c r="N44" s="176"/>
      <c r="O44" s="174"/>
      <c r="P44" s="175"/>
      <c r="Q44" s="176"/>
      <c r="R44" s="174"/>
      <c r="S44" s="175"/>
      <c r="T44" s="177"/>
      <c r="U44" s="614" t="s">
        <v>105</v>
      </c>
      <c r="V44" s="615"/>
      <c r="W44" s="172"/>
      <c r="X44" s="685"/>
      <c r="Y44" s="685"/>
      <c r="Z44" s="685"/>
      <c r="AA44" s="686"/>
      <c r="AB44" s="687"/>
      <c r="AC44" s="688"/>
      <c r="AD44" s="690"/>
    </row>
    <row r="45" spans="1:30" ht="19.5" customHeight="1" thickBot="1">
      <c r="A45" s="662" t="s">
        <v>170</v>
      </c>
      <c r="B45" s="663"/>
      <c r="C45" s="663"/>
      <c r="D45" s="663"/>
      <c r="E45" s="663"/>
      <c r="F45" s="663"/>
      <c r="G45" s="663"/>
      <c r="H45" s="663"/>
      <c r="I45" s="663"/>
      <c r="J45" s="663"/>
      <c r="K45" s="663"/>
      <c r="L45" s="663"/>
      <c r="M45" s="663"/>
      <c r="N45" s="663"/>
      <c r="O45" s="663"/>
      <c r="P45" s="663"/>
      <c r="Q45" s="663"/>
      <c r="R45" s="663"/>
      <c r="S45" s="663"/>
      <c r="T45" s="663"/>
      <c r="U45" s="663"/>
      <c r="V45" s="663"/>
      <c r="W45" s="663"/>
      <c r="X45" s="663"/>
      <c r="Y45" s="663"/>
      <c r="Z45" s="663"/>
      <c r="AA45" s="663"/>
      <c r="AB45" s="663"/>
      <c r="AC45" s="663"/>
      <c r="AD45" s="664"/>
    </row>
    <row r="46" spans="1:30" ht="19.5" customHeight="1">
      <c r="A46" s="665" t="s">
        <v>171</v>
      </c>
      <c r="B46" s="666"/>
      <c r="C46" s="667" t="s">
        <v>172</v>
      </c>
      <c r="D46" s="668"/>
      <c r="E46" s="668"/>
      <c r="F46" s="164" t="s">
        <v>0</v>
      </c>
      <c r="G46" s="669" t="s">
        <v>173</v>
      </c>
      <c r="H46" s="668"/>
      <c r="I46" s="668"/>
      <c r="J46" s="670"/>
      <c r="K46" s="667" t="s">
        <v>171</v>
      </c>
      <c r="L46" s="666"/>
      <c r="M46" s="667" t="s">
        <v>172</v>
      </c>
      <c r="N46" s="668"/>
      <c r="O46" s="668"/>
      <c r="P46" s="164" t="s">
        <v>0</v>
      </c>
      <c r="Q46" s="669" t="s">
        <v>173</v>
      </c>
      <c r="R46" s="668"/>
      <c r="S46" s="668"/>
      <c r="T46" s="670"/>
      <c r="U46" s="665" t="s">
        <v>171</v>
      </c>
      <c r="V46" s="666"/>
      <c r="W46" s="667" t="s">
        <v>172</v>
      </c>
      <c r="X46" s="668"/>
      <c r="Y46" s="668"/>
      <c r="Z46" s="164" t="s">
        <v>0</v>
      </c>
      <c r="AA46" s="669" t="s">
        <v>173</v>
      </c>
      <c r="AB46" s="668"/>
      <c r="AC46" s="668"/>
      <c r="AD46" s="670"/>
    </row>
    <row r="47" spans="1:30" ht="19.5" customHeight="1">
      <c r="A47" s="671" t="s">
        <v>105</v>
      </c>
      <c r="B47" s="672"/>
      <c r="C47" s="673"/>
      <c r="D47" s="674"/>
      <c r="E47" s="674"/>
      <c r="F47" s="178"/>
      <c r="G47" s="675"/>
      <c r="H47" s="676"/>
      <c r="I47" s="676"/>
      <c r="J47" s="677"/>
      <c r="K47" s="678" t="s">
        <v>105</v>
      </c>
      <c r="L47" s="672"/>
      <c r="M47" s="673"/>
      <c r="N47" s="674"/>
      <c r="O47" s="674"/>
      <c r="P47" s="178"/>
      <c r="Q47" s="675"/>
      <c r="R47" s="676"/>
      <c r="S47" s="676"/>
      <c r="T47" s="677"/>
      <c r="U47" s="671" t="s">
        <v>105</v>
      </c>
      <c r="V47" s="672"/>
      <c r="W47" s="673"/>
      <c r="X47" s="674"/>
      <c r="Y47" s="674"/>
      <c r="Z47" s="178"/>
      <c r="AA47" s="675"/>
      <c r="AB47" s="676"/>
      <c r="AC47" s="676"/>
      <c r="AD47" s="677"/>
    </row>
    <row r="48" spans="1:30" ht="19.5" customHeight="1">
      <c r="A48" s="658" t="s">
        <v>105</v>
      </c>
      <c r="B48" s="642"/>
      <c r="C48" s="636"/>
      <c r="D48" s="637"/>
      <c r="E48" s="637"/>
      <c r="F48" s="179"/>
      <c r="G48" s="659"/>
      <c r="H48" s="660"/>
      <c r="I48" s="660"/>
      <c r="J48" s="661"/>
      <c r="K48" s="641" t="s">
        <v>105</v>
      </c>
      <c r="L48" s="642"/>
      <c r="M48" s="636"/>
      <c r="N48" s="637"/>
      <c r="O48" s="637"/>
      <c r="P48" s="179"/>
      <c r="Q48" s="659"/>
      <c r="R48" s="660"/>
      <c r="S48" s="660"/>
      <c r="T48" s="661"/>
      <c r="U48" s="658" t="s">
        <v>105</v>
      </c>
      <c r="V48" s="642"/>
      <c r="W48" s="636"/>
      <c r="X48" s="637"/>
      <c r="Y48" s="637"/>
      <c r="Z48" s="179"/>
      <c r="AA48" s="659"/>
      <c r="AB48" s="660"/>
      <c r="AC48" s="660"/>
      <c r="AD48" s="661"/>
    </row>
    <row r="49" spans="1:30" ht="19.5" customHeight="1">
      <c r="A49" s="658" t="s">
        <v>105</v>
      </c>
      <c r="B49" s="642"/>
      <c r="C49" s="636"/>
      <c r="D49" s="637"/>
      <c r="E49" s="637"/>
      <c r="F49" s="179"/>
      <c r="G49" s="659"/>
      <c r="H49" s="660"/>
      <c r="I49" s="660"/>
      <c r="J49" s="661"/>
      <c r="K49" s="641" t="s">
        <v>105</v>
      </c>
      <c r="L49" s="642"/>
      <c r="M49" s="636"/>
      <c r="N49" s="637"/>
      <c r="O49" s="637"/>
      <c r="P49" s="179"/>
      <c r="Q49" s="659"/>
      <c r="R49" s="660"/>
      <c r="S49" s="660"/>
      <c r="T49" s="661"/>
      <c r="U49" s="658" t="s">
        <v>105</v>
      </c>
      <c r="V49" s="642"/>
      <c r="W49" s="636"/>
      <c r="X49" s="637"/>
      <c r="Y49" s="637"/>
      <c r="Z49" s="179"/>
      <c r="AA49" s="659"/>
      <c r="AB49" s="660"/>
      <c r="AC49" s="660"/>
      <c r="AD49" s="661"/>
    </row>
    <row r="50" spans="1:30" ht="19.5" customHeight="1">
      <c r="A50" s="658" t="s">
        <v>105</v>
      </c>
      <c r="B50" s="642"/>
      <c r="C50" s="636"/>
      <c r="D50" s="637"/>
      <c r="E50" s="637"/>
      <c r="F50" s="179"/>
      <c r="G50" s="659"/>
      <c r="H50" s="660"/>
      <c r="I50" s="660"/>
      <c r="J50" s="661"/>
      <c r="K50" s="641" t="s">
        <v>105</v>
      </c>
      <c r="L50" s="642"/>
      <c r="M50" s="636"/>
      <c r="N50" s="637"/>
      <c r="O50" s="637"/>
      <c r="P50" s="179"/>
      <c r="Q50" s="659"/>
      <c r="R50" s="660"/>
      <c r="S50" s="660"/>
      <c r="T50" s="661"/>
      <c r="U50" s="658" t="s">
        <v>105</v>
      </c>
      <c r="V50" s="642"/>
      <c r="W50" s="636"/>
      <c r="X50" s="637"/>
      <c r="Y50" s="637"/>
      <c r="Z50" s="179"/>
      <c r="AA50" s="659"/>
      <c r="AB50" s="660"/>
      <c r="AC50" s="660"/>
      <c r="AD50" s="661"/>
    </row>
    <row r="51" spans="1:30" ht="19.5" customHeight="1">
      <c r="A51" s="658" t="s">
        <v>105</v>
      </c>
      <c r="B51" s="642"/>
      <c r="C51" s="636"/>
      <c r="D51" s="637"/>
      <c r="E51" s="637"/>
      <c r="F51" s="180"/>
      <c r="G51" s="659"/>
      <c r="H51" s="660"/>
      <c r="I51" s="660"/>
      <c r="J51" s="661"/>
      <c r="K51" s="641" t="s">
        <v>105</v>
      </c>
      <c r="L51" s="642"/>
      <c r="M51" s="636"/>
      <c r="N51" s="637"/>
      <c r="O51" s="637"/>
      <c r="P51" s="180"/>
      <c r="Q51" s="659"/>
      <c r="R51" s="660"/>
      <c r="S51" s="660"/>
      <c r="T51" s="661"/>
      <c r="U51" s="658" t="s">
        <v>105</v>
      </c>
      <c r="V51" s="642"/>
      <c r="W51" s="636"/>
      <c r="X51" s="637"/>
      <c r="Y51" s="637"/>
      <c r="Z51" s="180"/>
      <c r="AA51" s="659"/>
      <c r="AB51" s="660"/>
      <c r="AC51" s="660"/>
      <c r="AD51" s="661"/>
    </row>
    <row r="52" spans="1:30" ht="19.5" customHeight="1">
      <c r="A52" s="658" t="s">
        <v>105</v>
      </c>
      <c r="B52" s="642"/>
      <c r="C52" s="636"/>
      <c r="D52" s="637"/>
      <c r="E52" s="637"/>
      <c r="F52" s="180"/>
      <c r="G52" s="659"/>
      <c r="H52" s="660"/>
      <c r="I52" s="660"/>
      <c r="J52" s="661"/>
      <c r="K52" s="641" t="s">
        <v>105</v>
      </c>
      <c r="L52" s="642"/>
      <c r="M52" s="636"/>
      <c r="N52" s="637"/>
      <c r="O52" s="637"/>
      <c r="P52" s="180"/>
      <c r="Q52" s="659"/>
      <c r="R52" s="660"/>
      <c r="S52" s="660"/>
      <c r="T52" s="661"/>
      <c r="U52" s="658" t="s">
        <v>105</v>
      </c>
      <c r="V52" s="642"/>
      <c r="W52" s="636"/>
      <c r="X52" s="637"/>
      <c r="Y52" s="637"/>
      <c r="Z52" s="180"/>
      <c r="AA52" s="659"/>
      <c r="AB52" s="660"/>
      <c r="AC52" s="660"/>
      <c r="AD52" s="661"/>
    </row>
    <row r="53" spans="1:30" ht="19.5" customHeight="1">
      <c r="A53" s="658" t="s">
        <v>105</v>
      </c>
      <c r="B53" s="642"/>
      <c r="C53" s="636"/>
      <c r="D53" s="637"/>
      <c r="E53" s="637"/>
      <c r="F53" s="180"/>
      <c r="G53" s="659"/>
      <c r="H53" s="660"/>
      <c r="I53" s="660"/>
      <c r="J53" s="661"/>
      <c r="K53" s="641" t="s">
        <v>105</v>
      </c>
      <c r="L53" s="642"/>
      <c r="M53" s="636"/>
      <c r="N53" s="637"/>
      <c r="O53" s="637"/>
      <c r="P53" s="180"/>
      <c r="Q53" s="659"/>
      <c r="R53" s="660"/>
      <c r="S53" s="660"/>
      <c r="T53" s="661"/>
      <c r="U53" s="658" t="s">
        <v>105</v>
      </c>
      <c r="V53" s="642"/>
      <c r="W53" s="636"/>
      <c r="X53" s="637"/>
      <c r="Y53" s="637"/>
      <c r="Z53" s="180"/>
      <c r="AA53" s="659"/>
      <c r="AB53" s="660"/>
      <c r="AC53" s="660"/>
      <c r="AD53" s="661"/>
    </row>
    <row r="54" spans="1:30" ht="19.5" customHeight="1">
      <c r="A54" s="658" t="s">
        <v>105</v>
      </c>
      <c r="B54" s="642"/>
      <c r="C54" s="636"/>
      <c r="D54" s="637"/>
      <c r="E54" s="637"/>
      <c r="F54" s="180"/>
      <c r="G54" s="659"/>
      <c r="H54" s="660"/>
      <c r="I54" s="660"/>
      <c r="J54" s="661"/>
      <c r="K54" s="641" t="s">
        <v>105</v>
      </c>
      <c r="L54" s="642"/>
      <c r="M54" s="636"/>
      <c r="N54" s="637"/>
      <c r="O54" s="637"/>
      <c r="P54" s="180"/>
      <c r="Q54" s="659"/>
      <c r="R54" s="660"/>
      <c r="S54" s="660"/>
      <c r="T54" s="661"/>
      <c r="U54" s="658" t="s">
        <v>105</v>
      </c>
      <c r="V54" s="642"/>
      <c r="W54" s="636"/>
      <c r="X54" s="637"/>
      <c r="Y54" s="637"/>
      <c r="Z54" s="180"/>
      <c r="AA54" s="659"/>
      <c r="AB54" s="660"/>
      <c r="AC54" s="660"/>
      <c r="AD54" s="661"/>
    </row>
    <row r="55" spans="1:30" ht="19.5" customHeight="1">
      <c r="A55" s="658" t="s">
        <v>105</v>
      </c>
      <c r="B55" s="642"/>
      <c r="C55" s="636"/>
      <c r="D55" s="637"/>
      <c r="E55" s="637"/>
      <c r="F55" s="180"/>
      <c r="G55" s="659"/>
      <c r="H55" s="660"/>
      <c r="I55" s="660"/>
      <c r="J55" s="661"/>
      <c r="K55" s="641" t="s">
        <v>105</v>
      </c>
      <c r="L55" s="642"/>
      <c r="M55" s="636"/>
      <c r="N55" s="637"/>
      <c r="O55" s="637"/>
      <c r="P55" s="180"/>
      <c r="Q55" s="659"/>
      <c r="R55" s="660"/>
      <c r="S55" s="660"/>
      <c r="T55" s="661"/>
      <c r="U55" s="658" t="s">
        <v>105</v>
      </c>
      <c r="V55" s="642"/>
      <c r="W55" s="636"/>
      <c r="X55" s="637"/>
      <c r="Y55" s="637"/>
      <c r="Z55" s="180"/>
      <c r="AA55" s="659"/>
      <c r="AB55" s="660"/>
      <c r="AC55" s="660"/>
      <c r="AD55" s="661"/>
    </row>
    <row r="56" spans="1:30" ht="19.5" customHeight="1" thickBot="1">
      <c r="A56" s="621" t="s">
        <v>105</v>
      </c>
      <c r="B56" s="615"/>
      <c r="C56" s="616"/>
      <c r="D56" s="617"/>
      <c r="E56" s="617"/>
      <c r="F56" s="181"/>
      <c r="G56" s="618"/>
      <c r="H56" s="619"/>
      <c r="I56" s="619"/>
      <c r="J56" s="620"/>
      <c r="K56" s="614" t="s">
        <v>105</v>
      </c>
      <c r="L56" s="615"/>
      <c r="M56" s="616"/>
      <c r="N56" s="617"/>
      <c r="O56" s="617"/>
      <c r="P56" s="181"/>
      <c r="Q56" s="618"/>
      <c r="R56" s="619"/>
      <c r="S56" s="619"/>
      <c r="T56" s="620"/>
      <c r="U56" s="621" t="s">
        <v>105</v>
      </c>
      <c r="V56" s="615"/>
      <c r="W56" s="616"/>
      <c r="X56" s="617"/>
      <c r="Y56" s="617"/>
      <c r="Z56" s="181"/>
      <c r="AA56" s="618"/>
      <c r="AB56" s="619"/>
      <c r="AC56" s="619"/>
      <c r="AD56" s="620"/>
    </row>
    <row r="57" spans="1:30" ht="19.5" customHeight="1">
      <c r="A57" s="653" t="s">
        <v>174</v>
      </c>
      <c r="B57" s="654"/>
      <c r="C57" s="654"/>
      <c r="D57" s="654"/>
      <c r="E57" s="654"/>
      <c r="F57" s="655"/>
      <c r="G57" s="644">
        <v>1</v>
      </c>
      <c r="H57" s="645"/>
      <c r="I57" s="644">
        <v>2</v>
      </c>
      <c r="J57" s="645"/>
      <c r="K57" s="644">
        <v>3</v>
      </c>
      <c r="L57" s="645"/>
      <c r="M57" s="644">
        <v>4</v>
      </c>
      <c r="N57" s="645"/>
      <c r="O57" s="644">
        <v>5</v>
      </c>
      <c r="P57" s="645"/>
      <c r="Q57" s="644">
        <v>6</v>
      </c>
      <c r="R57" s="645"/>
      <c r="S57" s="644">
        <v>7</v>
      </c>
      <c r="T57" s="645"/>
      <c r="U57" s="644">
        <v>8</v>
      </c>
      <c r="V57" s="645"/>
      <c r="W57" s="644">
        <v>9</v>
      </c>
      <c r="X57" s="645"/>
      <c r="Y57" s="644">
        <v>10</v>
      </c>
      <c r="Z57" s="645"/>
      <c r="AA57" s="644">
        <v>11</v>
      </c>
      <c r="AB57" s="645"/>
      <c r="AC57" s="644">
        <v>12</v>
      </c>
      <c r="AD57" s="646"/>
    </row>
    <row r="58" spans="1:30" ht="19.5" customHeight="1">
      <c r="A58" s="647"/>
      <c r="B58" s="648"/>
      <c r="C58" s="648"/>
      <c r="D58" s="648"/>
      <c r="E58" s="648"/>
      <c r="F58" s="649"/>
      <c r="G58" s="182"/>
      <c r="H58" s="183"/>
      <c r="I58" s="182"/>
      <c r="J58" s="183"/>
      <c r="K58" s="182"/>
      <c r="L58" s="183"/>
      <c r="M58" s="182"/>
      <c r="N58" s="183"/>
      <c r="O58" s="182"/>
      <c r="P58" s="183"/>
      <c r="Q58" s="182"/>
      <c r="R58" s="183"/>
      <c r="S58" s="182"/>
      <c r="T58" s="183"/>
      <c r="U58" s="182"/>
      <c r="V58" s="183"/>
      <c r="W58" s="182"/>
      <c r="X58" s="183"/>
      <c r="Y58" s="182"/>
      <c r="Z58" s="183"/>
      <c r="AA58" s="184"/>
      <c r="AB58" s="183"/>
      <c r="AC58" s="184"/>
      <c r="AD58" s="185"/>
    </row>
    <row r="59" spans="1:30" ht="19.5" customHeight="1" thickBot="1">
      <c r="A59" s="650"/>
      <c r="B59" s="651"/>
      <c r="C59" s="651"/>
      <c r="D59" s="651"/>
      <c r="E59" s="651"/>
      <c r="F59" s="652"/>
      <c r="G59" s="186"/>
      <c r="H59" s="187"/>
      <c r="I59" s="186"/>
      <c r="J59" s="187"/>
      <c r="K59" s="186"/>
      <c r="L59" s="187"/>
      <c r="M59" s="186"/>
      <c r="N59" s="187"/>
      <c r="O59" s="186"/>
      <c r="P59" s="187"/>
      <c r="Q59" s="186"/>
      <c r="R59" s="187"/>
      <c r="S59" s="186"/>
      <c r="T59" s="187"/>
      <c r="U59" s="186"/>
      <c r="V59" s="187"/>
      <c r="W59" s="186"/>
      <c r="X59" s="187"/>
      <c r="Y59" s="186"/>
      <c r="Z59" s="187"/>
      <c r="AA59" s="188"/>
      <c r="AB59" s="187"/>
      <c r="AC59" s="188"/>
      <c r="AD59" s="189"/>
    </row>
    <row r="60" spans="1:30" ht="19.5" customHeight="1">
      <c r="A60" s="139" t="s">
        <v>175</v>
      </c>
      <c r="B60" s="139"/>
      <c r="C60" s="643" t="s">
        <v>176</v>
      </c>
      <c r="D60" s="643"/>
      <c r="E60" s="643"/>
      <c r="F60" s="643"/>
      <c r="G60" s="643"/>
      <c r="H60" s="643"/>
      <c r="I60" s="643"/>
      <c r="J60" s="643"/>
      <c r="K60" s="643"/>
      <c r="L60" s="643"/>
      <c r="M60" s="643"/>
      <c r="N60" s="643"/>
      <c r="O60" s="643"/>
      <c r="P60" s="643"/>
      <c r="Q60" s="643"/>
      <c r="R60" s="643"/>
      <c r="S60" s="643"/>
      <c r="T60" s="643"/>
      <c r="U60" s="643"/>
      <c r="V60" s="643"/>
      <c r="W60" s="643"/>
      <c r="X60" s="643"/>
      <c r="Y60" s="643"/>
      <c r="Z60" s="643"/>
      <c r="AA60" s="643"/>
      <c r="AB60" s="643"/>
      <c r="AC60" s="643"/>
      <c r="AD60" s="643"/>
    </row>
    <row r="61" spans="1:30" ht="13.5" customHeight="1"/>
  </sheetData>
  <sheetProtection algorithmName="SHA-512" hashValue="+iWuvB+nHGS8LFqRtD9hKncDyCktJG8ELcQ558OMM4Phe9Tpc35K0mb4qanWdglYyIIUkaVFD6BwcIVmQTO4AQ==" saltValue="fgs9KrTFoLjL+fO55VmrmQ==" spinCount="100000" sheet="1" objects="1" scenarios="1"/>
  <mergeCells count="399">
    <mergeCell ref="A1:I1"/>
    <mergeCell ref="Q1:W1"/>
    <mergeCell ref="X1:AD1"/>
    <mergeCell ref="A2:G3"/>
    <mergeCell ref="Q2:W3"/>
    <mergeCell ref="X2:AD3"/>
    <mergeCell ref="A5:C5"/>
    <mergeCell ref="D5:W5"/>
    <mergeCell ref="X5:Z5"/>
    <mergeCell ref="AA5:AD5"/>
    <mergeCell ref="A6:C6"/>
    <mergeCell ref="D6:J6"/>
    <mergeCell ref="K6:M6"/>
    <mergeCell ref="N6:P6"/>
    <mergeCell ref="Q6:T6"/>
    <mergeCell ref="U6:W6"/>
    <mergeCell ref="X6:AC6"/>
    <mergeCell ref="A7:C7"/>
    <mergeCell ref="D7:T7"/>
    <mergeCell ref="U7:W7"/>
    <mergeCell ref="X7:Z7"/>
    <mergeCell ref="AB7:AD7"/>
    <mergeCell ref="A8:C8"/>
    <mergeCell ref="D8:J8"/>
    <mergeCell ref="K8:M8"/>
    <mergeCell ref="N8:T8"/>
    <mergeCell ref="U8:W8"/>
    <mergeCell ref="X8:AD8"/>
    <mergeCell ref="A9:C9"/>
    <mergeCell ref="D9:J9"/>
    <mergeCell ref="K9:M9"/>
    <mergeCell ref="N9:T9"/>
    <mergeCell ref="U9:W9"/>
    <mergeCell ref="X9:AD9"/>
    <mergeCell ref="A10:C10"/>
    <mergeCell ref="D10:F10"/>
    <mergeCell ref="H10:J10"/>
    <mergeCell ref="K10:L10"/>
    <mergeCell ref="O10:P10"/>
    <mergeCell ref="Q10:S10"/>
    <mergeCell ref="U10:X10"/>
    <mergeCell ref="Z10:AC10"/>
    <mergeCell ref="A11:K12"/>
    <mergeCell ref="L11:M14"/>
    <mergeCell ref="O11:P11"/>
    <mergeCell ref="R11:S14"/>
    <mergeCell ref="T11:AD12"/>
    <mergeCell ref="O12:P12"/>
    <mergeCell ref="A13:K13"/>
    <mergeCell ref="O13:P13"/>
    <mergeCell ref="T13:AD13"/>
    <mergeCell ref="A14:C14"/>
    <mergeCell ref="E14:G14"/>
    <mergeCell ref="I14:K14"/>
    <mergeCell ref="O14:P14"/>
    <mergeCell ref="T14:V14"/>
    <mergeCell ref="X14:Z14"/>
    <mergeCell ref="AB14:AD14"/>
    <mergeCell ref="A15:E15"/>
    <mergeCell ref="G15:K15"/>
    <mergeCell ref="L15:N15"/>
    <mergeCell ref="O15:P15"/>
    <mergeCell ref="Q15:S15"/>
    <mergeCell ref="T15:X15"/>
    <mergeCell ref="Z15:AD15"/>
    <mergeCell ref="A16:L16"/>
    <mergeCell ref="M16:O16"/>
    <mergeCell ref="P16:R16"/>
    <mergeCell ref="S16:AD16"/>
    <mergeCell ref="A19:B19"/>
    <mergeCell ref="C19:E19"/>
    <mergeCell ref="F19:H19"/>
    <mergeCell ref="I19:L19"/>
    <mergeCell ref="S19:V19"/>
    <mergeCell ref="W19:Y19"/>
    <mergeCell ref="Z19:AB19"/>
    <mergeCell ref="AC19:AD19"/>
    <mergeCell ref="P17:P18"/>
    <mergeCell ref="A17:H17"/>
    <mergeCell ref="I17:L18"/>
    <mergeCell ref="M17:M18"/>
    <mergeCell ref="N17:N18"/>
    <mergeCell ref="O17:O18"/>
    <mergeCell ref="Q17:Q18"/>
    <mergeCell ref="R17:R18"/>
    <mergeCell ref="S17:V18"/>
    <mergeCell ref="W17:AD17"/>
    <mergeCell ref="A18:B18"/>
    <mergeCell ref="C18:E18"/>
    <mergeCell ref="F18:H18"/>
    <mergeCell ref="W18:Y18"/>
    <mergeCell ref="Z18:AB18"/>
    <mergeCell ref="AC18:AD18"/>
    <mergeCell ref="A20:B20"/>
    <mergeCell ref="C20:E20"/>
    <mergeCell ref="F20:H20"/>
    <mergeCell ref="I20:L20"/>
    <mergeCell ref="S20:V20"/>
    <mergeCell ref="W20:Y20"/>
    <mergeCell ref="Z20:AB20"/>
    <mergeCell ref="AC20:AD20"/>
    <mergeCell ref="A21:B21"/>
    <mergeCell ref="C21:E21"/>
    <mergeCell ref="F21:H21"/>
    <mergeCell ref="I21:L21"/>
    <mergeCell ref="S21:V21"/>
    <mergeCell ref="W21:Y21"/>
    <mergeCell ref="Z21:AB21"/>
    <mergeCell ref="AC21:AD21"/>
    <mergeCell ref="A22:B22"/>
    <mergeCell ref="C22:E22"/>
    <mergeCell ref="F22:H22"/>
    <mergeCell ref="I22:L22"/>
    <mergeCell ref="S22:V22"/>
    <mergeCell ref="W22:Y22"/>
    <mergeCell ref="Z22:AB22"/>
    <mergeCell ref="AC22:AD22"/>
    <mergeCell ref="A23:B23"/>
    <mergeCell ref="C23:E23"/>
    <mergeCell ref="F23:H23"/>
    <mergeCell ref="I23:L23"/>
    <mergeCell ref="S23:V23"/>
    <mergeCell ref="W23:Y23"/>
    <mergeCell ref="Z23:AB23"/>
    <mergeCell ref="AC23:AD23"/>
    <mergeCell ref="A24:B24"/>
    <mergeCell ref="C24:E24"/>
    <mergeCell ref="F24:H24"/>
    <mergeCell ref="I24:L24"/>
    <mergeCell ref="S24:V24"/>
    <mergeCell ref="W24:Y24"/>
    <mergeCell ref="Z24:AB24"/>
    <mergeCell ref="AC24:AD24"/>
    <mergeCell ref="A25:B25"/>
    <mergeCell ref="C25:E25"/>
    <mergeCell ref="F25:H25"/>
    <mergeCell ref="I25:L25"/>
    <mergeCell ref="S25:V25"/>
    <mergeCell ref="W25:Y25"/>
    <mergeCell ref="Z25:AB25"/>
    <mergeCell ref="AC25:AD25"/>
    <mergeCell ref="S27:V27"/>
    <mergeCell ref="S28:V28"/>
    <mergeCell ref="S29:V29"/>
    <mergeCell ref="S30:V30"/>
    <mergeCell ref="S31:V31"/>
    <mergeCell ref="A26:B26"/>
    <mergeCell ref="C26:E26"/>
    <mergeCell ref="F26:H26"/>
    <mergeCell ref="I26:L26"/>
    <mergeCell ref="A30:B30"/>
    <mergeCell ref="C30:E30"/>
    <mergeCell ref="F30:H30"/>
    <mergeCell ref="A31:B31"/>
    <mergeCell ref="C31:E31"/>
    <mergeCell ref="F31:H31"/>
    <mergeCell ref="A27:B27"/>
    <mergeCell ref="C27:E27"/>
    <mergeCell ref="F27:H27"/>
    <mergeCell ref="A28:B28"/>
    <mergeCell ref="C28:E28"/>
    <mergeCell ref="F28:H28"/>
    <mergeCell ref="A29:B29"/>
    <mergeCell ref="C29:E29"/>
    <mergeCell ref="F29:H29"/>
    <mergeCell ref="W26:Y26"/>
    <mergeCell ref="Z26:AB26"/>
    <mergeCell ref="AC26:AD26"/>
    <mergeCell ref="A33:B33"/>
    <mergeCell ref="C33:E33"/>
    <mergeCell ref="F33:H33"/>
    <mergeCell ref="I33:L33"/>
    <mergeCell ref="M33:R33"/>
    <mergeCell ref="S33:V33"/>
    <mergeCell ref="W33:Y33"/>
    <mergeCell ref="Z33:AB33"/>
    <mergeCell ref="AC33:AD33"/>
    <mergeCell ref="C32:E32"/>
    <mergeCell ref="F32:H32"/>
    <mergeCell ref="W27:Y27"/>
    <mergeCell ref="Z27:AB27"/>
    <mergeCell ref="AC27:AD27"/>
    <mergeCell ref="W28:Y28"/>
    <mergeCell ref="Z28:AB28"/>
    <mergeCell ref="AC30:AD30"/>
    <mergeCell ref="W31:Y31"/>
    <mergeCell ref="Z31:AB31"/>
    <mergeCell ref="AC31:AD31"/>
    <mergeCell ref="S26:V26"/>
    <mergeCell ref="A34:D34"/>
    <mergeCell ref="E34:F34"/>
    <mergeCell ref="G34:J34"/>
    <mergeCell ref="K34:L34"/>
    <mergeCell ref="M34:R34"/>
    <mergeCell ref="S34:T34"/>
    <mergeCell ref="U34:X34"/>
    <mergeCell ref="Y34:Z34"/>
    <mergeCell ref="AA34:AD34"/>
    <mergeCell ref="A35:B35"/>
    <mergeCell ref="E35:F35"/>
    <mergeCell ref="G35:H35"/>
    <mergeCell ref="K35:L35"/>
    <mergeCell ref="M35:R35"/>
    <mergeCell ref="S35:T35"/>
    <mergeCell ref="A36:B36"/>
    <mergeCell ref="D36:G36"/>
    <mergeCell ref="H36:J36"/>
    <mergeCell ref="K36:T36"/>
    <mergeCell ref="U36:V36"/>
    <mergeCell ref="X36:AA36"/>
    <mergeCell ref="K37:T37"/>
    <mergeCell ref="U37:V37"/>
    <mergeCell ref="X37:AA37"/>
    <mergeCell ref="U35:V35"/>
    <mergeCell ref="Y35:Z35"/>
    <mergeCell ref="AA35:AB35"/>
    <mergeCell ref="AB36:AD36"/>
    <mergeCell ref="AB37:AD37"/>
    <mergeCell ref="A38:B38"/>
    <mergeCell ref="D38:G38"/>
    <mergeCell ref="H38:J38"/>
    <mergeCell ref="U38:V38"/>
    <mergeCell ref="X38:AA38"/>
    <mergeCell ref="AB38:AD38"/>
    <mergeCell ref="A37:B37"/>
    <mergeCell ref="D37:G37"/>
    <mergeCell ref="H37:J37"/>
    <mergeCell ref="AB40:AD40"/>
    <mergeCell ref="A39:B39"/>
    <mergeCell ref="D39:G39"/>
    <mergeCell ref="H39:J39"/>
    <mergeCell ref="U39:V39"/>
    <mergeCell ref="X39:AA39"/>
    <mergeCell ref="AB39:AD39"/>
    <mergeCell ref="K41:T41"/>
    <mergeCell ref="U41:V41"/>
    <mergeCell ref="X41:AA41"/>
    <mergeCell ref="A40:B40"/>
    <mergeCell ref="D40:G40"/>
    <mergeCell ref="H40:J40"/>
    <mergeCell ref="U40:V40"/>
    <mergeCell ref="X40:AA40"/>
    <mergeCell ref="AB41:AD41"/>
    <mergeCell ref="A42:B42"/>
    <mergeCell ref="D42:G42"/>
    <mergeCell ref="H42:J42"/>
    <mergeCell ref="U42:V42"/>
    <mergeCell ref="X42:AA42"/>
    <mergeCell ref="AB42:AD42"/>
    <mergeCell ref="A41:B41"/>
    <mergeCell ref="D41:G41"/>
    <mergeCell ref="H41:J41"/>
    <mergeCell ref="AA47:AD47"/>
    <mergeCell ref="Q46:T46"/>
    <mergeCell ref="U46:V46"/>
    <mergeCell ref="W46:Y46"/>
    <mergeCell ref="AA46:AD46"/>
    <mergeCell ref="A43:B43"/>
    <mergeCell ref="D43:G43"/>
    <mergeCell ref="H43:J43"/>
    <mergeCell ref="U43:V43"/>
    <mergeCell ref="X43:AA43"/>
    <mergeCell ref="AB43:AD43"/>
    <mergeCell ref="A44:B44"/>
    <mergeCell ref="D44:G44"/>
    <mergeCell ref="H44:J44"/>
    <mergeCell ref="U44:V44"/>
    <mergeCell ref="X44:AA44"/>
    <mergeCell ref="AB44:AD44"/>
    <mergeCell ref="G49:J49"/>
    <mergeCell ref="A47:B47"/>
    <mergeCell ref="C47:E47"/>
    <mergeCell ref="G47:J47"/>
    <mergeCell ref="K47:L47"/>
    <mergeCell ref="M47:O47"/>
    <mergeCell ref="Q47:T47"/>
    <mergeCell ref="U47:V47"/>
    <mergeCell ref="W47:Y47"/>
    <mergeCell ref="K49:L49"/>
    <mergeCell ref="M49:O49"/>
    <mergeCell ref="Q49:T49"/>
    <mergeCell ref="U49:V49"/>
    <mergeCell ref="W49:Y49"/>
    <mergeCell ref="AA49:AD49"/>
    <mergeCell ref="K48:L48"/>
    <mergeCell ref="M48:O48"/>
    <mergeCell ref="Q48:T48"/>
    <mergeCell ref="U48:V48"/>
    <mergeCell ref="W48:Y48"/>
    <mergeCell ref="AA48:AD48"/>
    <mergeCell ref="Q52:T52"/>
    <mergeCell ref="U52:V52"/>
    <mergeCell ref="W52:Y52"/>
    <mergeCell ref="AA52:AD52"/>
    <mergeCell ref="K51:L51"/>
    <mergeCell ref="M51:O51"/>
    <mergeCell ref="Q51:T51"/>
    <mergeCell ref="U51:V51"/>
    <mergeCell ref="W51:Y51"/>
    <mergeCell ref="AA51:AD51"/>
    <mergeCell ref="M53:O53"/>
    <mergeCell ref="Q53:T53"/>
    <mergeCell ref="U53:V53"/>
    <mergeCell ref="W53:Y53"/>
    <mergeCell ref="AA53:AD53"/>
    <mergeCell ref="A52:B52"/>
    <mergeCell ref="C52:E52"/>
    <mergeCell ref="G52:J52"/>
    <mergeCell ref="M55:O55"/>
    <mergeCell ref="Q55:T55"/>
    <mergeCell ref="U55:V55"/>
    <mergeCell ref="W55:Y55"/>
    <mergeCell ref="AA55:AD55"/>
    <mergeCell ref="A54:B54"/>
    <mergeCell ref="C54:E54"/>
    <mergeCell ref="G54:J54"/>
    <mergeCell ref="K54:L54"/>
    <mergeCell ref="M54:O54"/>
    <mergeCell ref="Q54:T54"/>
    <mergeCell ref="U54:V54"/>
    <mergeCell ref="W54:Y54"/>
    <mergeCell ref="AA54:AD54"/>
    <mergeCell ref="K52:L52"/>
    <mergeCell ref="M52:O52"/>
    <mergeCell ref="A56:B56"/>
    <mergeCell ref="C56:E56"/>
    <mergeCell ref="G56:J56"/>
    <mergeCell ref="A55:B55"/>
    <mergeCell ref="C55:E55"/>
    <mergeCell ref="G55:J55"/>
    <mergeCell ref="A53:B53"/>
    <mergeCell ref="C53:E53"/>
    <mergeCell ref="G53:J53"/>
    <mergeCell ref="A32:B32"/>
    <mergeCell ref="A51:B51"/>
    <mergeCell ref="C51:E51"/>
    <mergeCell ref="G51:J51"/>
    <mergeCell ref="A49:B49"/>
    <mergeCell ref="C49:E49"/>
    <mergeCell ref="A50:B50"/>
    <mergeCell ref="C50:E50"/>
    <mergeCell ref="G50:J50"/>
    <mergeCell ref="A48:B48"/>
    <mergeCell ref="C48:E48"/>
    <mergeCell ref="G48:J48"/>
    <mergeCell ref="A45:AD45"/>
    <mergeCell ref="A46:B46"/>
    <mergeCell ref="C46:E46"/>
    <mergeCell ref="G46:J46"/>
    <mergeCell ref="K46:L46"/>
    <mergeCell ref="M46:O46"/>
    <mergeCell ref="K50:L50"/>
    <mergeCell ref="M50:O50"/>
    <mergeCell ref="Q50:T50"/>
    <mergeCell ref="U50:V50"/>
    <mergeCell ref="W50:Y50"/>
    <mergeCell ref="AA50:AD50"/>
    <mergeCell ref="C60:AD60"/>
    <mergeCell ref="U57:V57"/>
    <mergeCell ref="W57:X57"/>
    <mergeCell ref="Y57:Z57"/>
    <mergeCell ref="AA57:AB57"/>
    <mergeCell ref="AC57:AD57"/>
    <mergeCell ref="A58:D58"/>
    <mergeCell ref="E58:F58"/>
    <mergeCell ref="I57:J57"/>
    <mergeCell ref="K57:L57"/>
    <mergeCell ref="M57:N57"/>
    <mergeCell ref="O57:P57"/>
    <mergeCell ref="Q57:R57"/>
    <mergeCell ref="S57:T57"/>
    <mergeCell ref="A59:D59"/>
    <mergeCell ref="E59:F59"/>
    <mergeCell ref="A57:F57"/>
    <mergeCell ref="G57:H57"/>
    <mergeCell ref="K56:L56"/>
    <mergeCell ref="M56:O56"/>
    <mergeCell ref="Q56:T56"/>
    <mergeCell ref="U56:V56"/>
    <mergeCell ref="W32:Y32"/>
    <mergeCell ref="Z32:AB32"/>
    <mergeCell ref="AC32:AD32"/>
    <mergeCell ref="I27:L27"/>
    <mergeCell ref="I28:L28"/>
    <mergeCell ref="I29:L29"/>
    <mergeCell ref="I30:L30"/>
    <mergeCell ref="I31:L31"/>
    <mergeCell ref="I32:L32"/>
    <mergeCell ref="S32:V32"/>
    <mergeCell ref="AC28:AD28"/>
    <mergeCell ref="W29:Y29"/>
    <mergeCell ref="Z29:AB29"/>
    <mergeCell ref="AC29:AD29"/>
    <mergeCell ref="W30:Y30"/>
    <mergeCell ref="Z30:AB30"/>
    <mergeCell ref="W56:Y56"/>
    <mergeCell ref="AA56:AD56"/>
    <mergeCell ref="K55:L55"/>
    <mergeCell ref="K53:L53"/>
  </mergeCells>
  <phoneticPr fontId="4"/>
  <printOptions horizontalCentered="1" verticalCentered="1"/>
  <pageMargins left="0.59055118110236227" right="0.19685039370078741" top="0.39370078740157483" bottom="0.39370078740157483" header="0.19685039370078741" footer="0.59055118110236227"/>
  <pageSetup paperSize="9" scale="72" orientation="portrait" r:id="rId1"/>
  <headerFooter alignWithMargins="0"/>
  <ignoredErrors>
    <ignoredError sqref="R11 L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N34"/>
  <sheetViews>
    <sheetView workbookViewId="0">
      <selection activeCell="K10" sqref="K10"/>
    </sheetView>
  </sheetViews>
  <sheetFormatPr defaultColWidth="9.140625" defaultRowHeight="12"/>
  <cols>
    <col min="1" max="1" width="9.140625" style="91"/>
    <col min="2" max="2" width="11" style="91" customWidth="1"/>
    <col min="3" max="3" width="8.5703125" style="91" customWidth="1"/>
    <col min="4" max="4" width="4.140625" style="91" customWidth="1"/>
    <col min="5" max="5" width="13.28515625" style="91" customWidth="1"/>
    <col min="6" max="6" width="3.140625" style="91" customWidth="1"/>
    <col min="7" max="7" width="6.140625" style="91" customWidth="1"/>
    <col min="8" max="8" width="3.7109375" style="91" customWidth="1"/>
    <col min="9" max="9" width="13.7109375" style="91" customWidth="1"/>
    <col min="10" max="10" width="9.140625" style="91"/>
    <col min="11" max="11" width="12.28515625" style="91" customWidth="1"/>
    <col min="12" max="12" width="9.140625" style="91"/>
    <col min="13" max="14" width="10.7109375" style="91" bestFit="1" customWidth="1"/>
    <col min="15" max="16384" width="9.140625" style="91"/>
  </cols>
  <sheetData>
    <row r="2" spans="2:14" ht="31.5" customHeight="1">
      <c r="B2" s="896" t="s">
        <v>183</v>
      </c>
      <c r="C2" s="896"/>
      <c r="D2" s="896"/>
      <c r="E2" s="896"/>
      <c r="F2" s="896"/>
      <c r="G2" s="896"/>
      <c r="H2" s="896"/>
      <c r="I2" s="896"/>
    </row>
    <row r="3" spans="2:14" ht="27" customHeight="1">
      <c r="B3" s="93" t="s">
        <v>182</v>
      </c>
      <c r="C3" s="897">
        <f>フットサル大会参加申込書!F8</f>
        <v>0</v>
      </c>
      <c r="D3" s="898"/>
      <c r="E3" s="898"/>
      <c r="F3" s="898"/>
      <c r="G3" s="898"/>
      <c r="H3" s="898"/>
      <c r="I3" s="899"/>
    </row>
    <row r="4" spans="2:14" ht="25.5" customHeight="1">
      <c r="B4" s="94" t="s">
        <v>186</v>
      </c>
      <c r="C4" s="900">
        <f>フットサル大会参加申込書!G9</f>
        <v>0</v>
      </c>
      <c r="D4" s="901"/>
      <c r="E4" s="901"/>
      <c r="F4" s="901"/>
      <c r="G4" s="901"/>
      <c r="H4" s="902">
        <f>[1]登録用!G13</f>
        <v>0</v>
      </c>
      <c r="I4" s="903"/>
      <c r="M4" s="97"/>
      <c r="N4" s="95"/>
    </row>
    <row r="5" spans="2:14" ht="15.75" customHeight="1">
      <c r="B5" s="98" t="str">
        <f>フットサル大会参加申込書!B19</f>
        <v>監  督</v>
      </c>
      <c r="C5" s="900">
        <f>フットサル大会参加申込書!G19</f>
        <v>0</v>
      </c>
      <c r="D5" s="901"/>
      <c r="E5" s="901"/>
      <c r="F5" s="901"/>
      <c r="G5" s="901"/>
      <c r="H5" s="904"/>
      <c r="I5" s="904"/>
    </row>
    <row r="6" spans="2:14" ht="15.75" customHeight="1">
      <c r="B6" s="98">
        <f>フットサル大会参加申込書!B20</f>
        <v>0</v>
      </c>
      <c r="C6" s="900">
        <f>フットサル大会参加申込書!G20</f>
        <v>0</v>
      </c>
      <c r="D6" s="901"/>
      <c r="E6" s="901"/>
      <c r="F6" s="901"/>
      <c r="G6" s="901"/>
      <c r="H6" s="904"/>
      <c r="I6" s="904"/>
    </row>
    <row r="7" spans="2:14" ht="15.75" customHeight="1">
      <c r="B7" s="98">
        <f>フットサル大会参加申込書!B21</f>
        <v>0</v>
      </c>
      <c r="C7" s="900">
        <f>フットサル大会参加申込書!G21</f>
        <v>0</v>
      </c>
      <c r="D7" s="901"/>
      <c r="E7" s="901"/>
      <c r="F7" s="901"/>
      <c r="G7" s="901"/>
      <c r="H7" s="904"/>
      <c r="I7" s="904"/>
    </row>
    <row r="8" spans="2:14" ht="15.75" customHeight="1">
      <c r="B8" s="98">
        <f>フットサル大会参加申込書!B22</f>
        <v>0</v>
      </c>
      <c r="C8" s="900">
        <f>フットサル大会参加申込書!G22</f>
        <v>0</v>
      </c>
      <c r="D8" s="901"/>
      <c r="E8" s="901"/>
      <c r="F8" s="901"/>
      <c r="G8" s="901"/>
      <c r="H8" s="904"/>
      <c r="I8" s="904"/>
    </row>
    <row r="9" spans="2:14" ht="15.75" customHeight="1">
      <c r="B9" s="93" t="s">
        <v>61</v>
      </c>
      <c r="C9" s="96" t="s">
        <v>73</v>
      </c>
      <c r="D9" s="905" t="s">
        <v>181</v>
      </c>
      <c r="E9" s="906"/>
      <c r="F9" s="907"/>
      <c r="G9" s="93" t="s">
        <v>180</v>
      </c>
      <c r="H9" s="905" t="s">
        <v>184</v>
      </c>
      <c r="I9" s="907"/>
      <c r="K9" s="95" t="s">
        <v>179</v>
      </c>
    </row>
    <row r="10" spans="2:14" ht="15.75" customHeight="1">
      <c r="B10" s="92">
        <f>フットサル大会参加申込書!AL8</f>
        <v>0</v>
      </c>
      <c r="C10" s="92">
        <f>フットサル大会参加申込書!AM8</f>
        <v>0</v>
      </c>
      <c r="D10" s="908" t="str">
        <f>フットサル大会参加申込書!AN8&amp;フットサル大会参加申込書!AO8</f>
        <v/>
      </c>
      <c r="E10" s="909"/>
      <c r="F10" s="910"/>
      <c r="G10" s="92">
        <f>DATEDIF(フットサル大会参加申込書!AT8,プログラム用!$K$10,"y")</f>
        <v>116</v>
      </c>
      <c r="H10" s="99">
        <f>フットサル大会参加申込書!AU8</f>
        <v>0</v>
      </c>
      <c r="I10" s="100">
        <f>フットサル大会参加申込書!AV8</f>
        <v>0</v>
      </c>
      <c r="K10" s="101">
        <v>42648</v>
      </c>
    </row>
    <row r="11" spans="2:14" ht="15.75" customHeight="1">
      <c r="B11" s="92">
        <f>フットサル大会参加申込書!AL9</f>
        <v>0</v>
      </c>
      <c r="C11" s="92">
        <f>フットサル大会参加申込書!AM9</f>
        <v>0</v>
      </c>
      <c r="D11" s="908" t="str">
        <f>フットサル大会参加申込書!AN9&amp;フットサル大会参加申込書!AO9</f>
        <v/>
      </c>
      <c r="E11" s="909"/>
      <c r="F11" s="910"/>
      <c r="G11" s="102">
        <f>DATEDIF(フットサル大会参加申込書!AT9,プログラム用!$K$10,"y")</f>
        <v>116</v>
      </c>
      <c r="H11" s="99">
        <f>フットサル大会参加申込書!AU9</f>
        <v>0</v>
      </c>
      <c r="I11" s="100">
        <f>フットサル大会参加申込書!AV9</f>
        <v>0</v>
      </c>
      <c r="K11" s="119"/>
    </row>
    <row r="12" spans="2:14" ht="15.75" customHeight="1">
      <c r="B12" s="92">
        <f>フットサル大会参加申込書!AL10</f>
        <v>0</v>
      </c>
      <c r="C12" s="92">
        <f>フットサル大会参加申込書!AM10</f>
        <v>0</v>
      </c>
      <c r="D12" s="908" t="str">
        <f>フットサル大会参加申込書!AN10&amp;フットサル大会参加申込書!AO10</f>
        <v/>
      </c>
      <c r="E12" s="909"/>
      <c r="F12" s="910"/>
      <c r="G12" s="102">
        <f>DATEDIF(フットサル大会参加申込書!AT10,プログラム用!$K$10,"y")</f>
        <v>116</v>
      </c>
      <c r="H12" s="99">
        <f>フットサル大会参加申込書!AU10</f>
        <v>0</v>
      </c>
      <c r="I12" s="100">
        <f>フットサル大会参加申込書!AV10</f>
        <v>0</v>
      </c>
      <c r="K12" s="120"/>
    </row>
    <row r="13" spans="2:14" ht="15.75" customHeight="1">
      <c r="B13" s="92">
        <f>フットサル大会参加申込書!AL11</f>
        <v>0</v>
      </c>
      <c r="C13" s="92">
        <f>フットサル大会参加申込書!AM11</f>
        <v>0</v>
      </c>
      <c r="D13" s="908" t="str">
        <f>フットサル大会参加申込書!AN11&amp;フットサル大会参加申込書!AO11</f>
        <v/>
      </c>
      <c r="E13" s="909"/>
      <c r="F13" s="910"/>
      <c r="G13" s="102">
        <f>DATEDIF(フットサル大会参加申込書!AT11,プログラム用!$K$10,"y")</f>
        <v>116</v>
      </c>
      <c r="H13" s="99">
        <f>フットサル大会参加申込書!AU11</f>
        <v>0</v>
      </c>
      <c r="I13" s="100">
        <f>フットサル大会参加申込書!AV11</f>
        <v>0</v>
      </c>
      <c r="K13" s="120"/>
    </row>
    <row r="14" spans="2:14" ht="15.75" customHeight="1">
      <c r="B14" s="92">
        <f>フットサル大会参加申込書!AL12</f>
        <v>0</v>
      </c>
      <c r="C14" s="92">
        <f>フットサル大会参加申込書!AM12</f>
        <v>0</v>
      </c>
      <c r="D14" s="908" t="str">
        <f>フットサル大会参加申込書!AN12&amp;フットサル大会参加申込書!AO12</f>
        <v/>
      </c>
      <c r="E14" s="909"/>
      <c r="F14" s="910"/>
      <c r="G14" s="102">
        <f>DATEDIF(フットサル大会参加申込書!AT12,プログラム用!$K$10,"y")</f>
        <v>116</v>
      </c>
      <c r="H14" s="99">
        <f>フットサル大会参加申込書!AU12</f>
        <v>0</v>
      </c>
      <c r="I14" s="100">
        <f>フットサル大会参加申込書!AV12</f>
        <v>0</v>
      </c>
      <c r="K14" s="120"/>
    </row>
    <row r="15" spans="2:14" ht="15.75" customHeight="1">
      <c r="B15" s="92">
        <f>フットサル大会参加申込書!AL13</f>
        <v>0</v>
      </c>
      <c r="C15" s="92">
        <f>フットサル大会参加申込書!AM13</f>
        <v>0</v>
      </c>
      <c r="D15" s="908" t="str">
        <f>フットサル大会参加申込書!AN13&amp;フットサル大会参加申込書!AO13</f>
        <v/>
      </c>
      <c r="E15" s="909"/>
      <c r="F15" s="910"/>
      <c r="G15" s="102">
        <f>DATEDIF(フットサル大会参加申込書!AT13,プログラム用!$K$10,"y")</f>
        <v>116</v>
      </c>
      <c r="H15" s="99">
        <f>フットサル大会参加申込書!AU13</f>
        <v>0</v>
      </c>
      <c r="I15" s="100">
        <f>フットサル大会参加申込書!AV13</f>
        <v>0</v>
      </c>
      <c r="K15" s="120"/>
    </row>
    <row r="16" spans="2:14" ht="15.75" customHeight="1">
      <c r="B16" s="92">
        <f>フットサル大会参加申込書!AL14</f>
        <v>0</v>
      </c>
      <c r="C16" s="92">
        <f>フットサル大会参加申込書!AM14</f>
        <v>0</v>
      </c>
      <c r="D16" s="908" t="str">
        <f>フットサル大会参加申込書!AN14&amp;フットサル大会参加申込書!AO14</f>
        <v/>
      </c>
      <c r="E16" s="909"/>
      <c r="F16" s="910"/>
      <c r="G16" s="102">
        <f>DATEDIF(フットサル大会参加申込書!AT14,プログラム用!$K$10,"y")</f>
        <v>116</v>
      </c>
      <c r="H16" s="99">
        <f>フットサル大会参加申込書!AU14</f>
        <v>0</v>
      </c>
      <c r="I16" s="100">
        <f>フットサル大会参加申込書!AV14</f>
        <v>0</v>
      </c>
      <c r="K16" s="120"/>
    </row>
    <row r="17" spans="2:11" ht="15.75" customHeight="1">
      <c r="B17" s="92">
        <f>フットサル大会参加申込書!AL15</f>
        <v>0</v>
      </c>
      <c r="C17" s="92">
        <f>フットサル大会参加申込書!AM15</f>
        <v>0</v>
      </c>
      <c r="D17" s="908" t="str">
        <f>フットサル大会参加申込書!AN15&amp;フットサル大会参加申込書!AO15</f>
        <v/>
      </c>
      <c r="E17" s="909"/>
      <c r="F17" s="910"/>
      <c r="G17" s="102">
        <f>DATEDIF(フットサル大会参加申込書!AT15,プログラム用!$K$10,"y")</f>
        <v>116</v>
      </c>
      <c r="H17" s="99">
        <f>フットサル大会参加申込書!AU15</f>
        <v>0</v>
      </c>
      <c r="I17" s="100">
        <f>フットサル大会参加申込書!AV15</f>
        <v>0</v>
      </c>
      <c r="K17" s="120"/>
    </row>
    <row r="18" spans="2:11" ht="15.75" customHeight="1">
      <c r="B18" s="92">
        <f>フットサル大会参加申込書!AL16</f>
        <v>0</v>
      </c>
      <c r="C18" s="92">
        <f>フットサル大会参加申込書!AM16</f>
        <v>0</v>
      </c>
      <c r="D18" s="908" t="str">
        <f>フットサル大会参加申込書!AN16&amp;フットサル大会参加申込書!AO16</f>
        <v/>
      </c>
      <c r="E18" s="909"/>
      <c r="F18" s="910"/>
      <c r="G18" s="102">
        <f>DATEDIF(フットサル大会参加申込書!AT16,プログラム用!$K$10,"y")</f>
        <v>116</v>
      </c>
      <c r="H18" s="99">
        <f>フットサル大会参加申込書!AU16</f>
        <v>0</v>
      </c>
      <c r="I18" s="100">
        <f>フットサル大会参加申込書!AV16</f>
        <v>0</v>
      </c>
      <c r="K18" s="120"/>
    </row>
    <row r="19" spans="2:11" ht="15.75" customHeight="1">
      <c r="B19" s="92">
        <f>フットサル大会参加申込書!AL17</f>
        <v>0</v>
      </c>
      <c r="C19" s="92">
        <f>フットサル大会参加申込書!AM17</f>
        <v>0</v>
      </c>
      <c r="D19" s="908" t="str">
        <f>フットサル大会参加申込書!AN17&amp;フットサル大会参加申込書!AO17</f>
        <v/>
      </c>
      <c r="E19" s="909"/>
      <c r="F19" s="910"/>
      <c r="G19" s="102">
        <f>DATEDIF(フットサル大会参加申込書!AT17,プログラム用!$K$10,"y")</f>
        <v>116</v>
      </c>
      <c r="H19" s="99">
        <f>フットサル大会参加申込書!AU17</f>
        <v>0</v>
      </c>
      <c r="I19" s="100">
        <f>フットサル大会参加申込書!AV17</f>
        <v>0</v>
      </c>
      <c r="K19" s="120"/>
    </row>
    <row r="20" spans="2:11" ht="15.75" customHeight="1">
      <c r="B20" s="92">
        <f>フットサル大会参加申込書!AL18</f>
        <v>0</v>
      </c>
      <c r="C20" s="92">
        <f>フットサル大会参加申込書!AM18</f>
        <v>0</v>
      </c>
      <c r="D20" s="908" t="str">
        <f>フットサル大会参加申込書!AN18&amp;フットサル大会参加申込書!AO18</f>
        <v/>
      </c>
      <c r="E20" s="909"/>
      <c r="F20" s="910"/>
      <c r="G20" s="102">
        <f>DATEDIF(フットサル大会参加申込書!AT18,プログラム用!$K$10,"y")</f>
        <v>116</v>
      </c>
      <c r="H20" s="99">
        <f>フットサル大会参加申込書!AU18</f>
        <v>0</v>
      </c>
      <c r="I20" s="100">
        <f>フットサル大会参加申込書!AV18</f>
        <v>0</v>
      </c>
      <c r="K20" s="120"/>
    </row>
    <row r="21" spans="2:11" ht="15.75" customHeight="1">
      <c r="B21" s="92">
        <f>フットサル大会参加申込書!AL19</f>
        <v>0</v>
      </c>
      <c r="C21" s="92">
        <f>フットサル大会参加申込書!AM19</f>
        <v>0</v>
      </c>
      <c r="D21" s="908" t="str">
        <f>フットサル大会参加申込書!AN19&amp;フットサル大会参加申込書!AO19</f>
        <v/>
      </c>
      <c r="E21" s="909"/>
      <c r="F21" s="910"/>
      <c r="G21" s="102">
        <f>DATEDIF(フットサル大会参加申込書!AT19,プログラム用!$K$10,"y")</f>
        <v>116</v>
      </c>
      <c r="H21" s="99">
        <f>フットサル大会参加申込書!AU19</f>
        <v>0</v>
      </c>
      <c r="I21" s="100">
        <f>フットサル大会参加申込書!AV19</f>
        <v>0</v>
      </c>
      <c r="K21" s="120"/>
    </row>
    <row r="22" spans="2:11" ht="15.75" customHeight="1">
      <c r="B22" s="92">
        <f>フットサル大会参加申込書!AL20</f>
        <v>0</v>
      </c>
      <c r="C22" s="92">
        <f>フットサル大会参加申込書!AM20</f>
        <v>0</v>
      </c>
      <c r="D22" s="908" t="str">
        <f>フットサル大会参加申込書!AN20&amp;フットサル大会参加申込書!AO20</f>
        <v/>
      </c>
      <c r="E22" s="909"/>
      <c r="F22" s="910"/>
      <c r="G22" s="102">
        <f>DATEDIF(フットサル大会参加申込書!AT20,プログラム用!$K$10,"y")</f>
        <v>116</v>
      </c>
      <c r="H22" s="99">
        <f>フットサル大会参加申込書!AU20</f>
        <v>0</v>
      </c>
      <c r="I22" s="100">
        <f>フットサル大会参加申込書!AV20</f>
        <v>0</v>
      </c>
      <c r="K22" s="120"/>
    </row>
    <row r="23" spans="2:11" ht="15.75" customHeight="1">
      <c r="B23" s="92">
        <f>フットサル大会参加申込書!AL21</f>
        <v>0</v>
      </c>
      <c r="C23" s="92">
        <f>フットサル大会参加申込書!AM21</f>
        <v>0</v>
      </c>
      <c r="D23" s="908" t="str">
        <f>フットサル大会参加申込書!AN21&amp;フットサル大会参加申込書!AO21</f>
        <v/>
      </c>
      <c r="E23" s="909"/>
      <c r="F23" s="910"/>
      <c r="G23" s="102">
        <f>DATEDIF(フットサル大会参加申込書!AT21,プログラム用!$K$10,"y")</f>
        <v>116</v>
      </c>
      <c r="H23" s="99">
        <f>フットサル大会参加申込書!AU21</f>
        <v>0</v>
      </c>
      <c r="I23" s="100">
        <f>フットサル大会参加申込書!AV21</f>
        <v>0</v>
      </c>
      <c r="K23" s="120"/>
    </row>
    <row r="24" spans="2:11" ht="15.75" customHeight="1">
      <c r="B24" s="92">
        <f>フットサル大会参加申込書!AL22</f>
        <v>0</v>
      </c>
      <c r="C24" s="92">
        <f>フットサル大会参加申込書!AM22</f>
        <v>0</v>
      </c>
      <c r="D24" s="908" t="str">
        <f>フットサル大会参加申込書!AN22&amp;フットサル大会参加申込書!AO22</f>
        <v/>
      </c>
      <c r="E24" s="909"/>
      <c r="F24" s="910"/>
      <c r="G24" s="102">
        <f>DATEDIF(フットサル大会参加申込書!AT22,プログラム用!$K$10,"y")</f>
        <v>116</v>
      </c>
      <c r="H24" s="99">
        <f>フットサル大会参加申込書!AU22</f>
        <v>0</v>
      </c>
      <c r="I24" s="100">
        <f>フットサル大会参加申込書!AV22</f>
        <v>0</v>
      </c>
      <c r="K24" s="120"/>
    </row>
    <row r="25" spans="2:11" ht="15.75" customHeight="1">
      <c r="B25" s="92">
        <f>フットサル大会参加申込書!AL23</f>
        <v>0</v>
      </c>
      <c r="C25" s="92">
        <f>フットサル大会参加申込書!AM23</f>
        <v>0</v>
      </c>
      <c r="D25" s="908" t="str">
        <f>フットサル大会参加申込書!AN23&amp;フットサル大会参加申込書!AO23</f>
        <v/>
      </c>
      <c r="E25" s="909"/>
      <c r="F25" s="910"/>
      <c r="G25" s="102">
        <f>DATEDIF(フットサル大会参加申込書!AT23,プログラム用!$K$10,"y")</f>
        <v>116</v>
      </c>
      <c r="H25" s="99">
        <f>フットサル大会参加申込書!AU23</f>
        <v>0</v>
      </c>
      <c r="I25" s="100">
        <f>フットサル大会参加申込書!AV23</f>
        <v>0</v>
      </c>
      <c r="K25" s="120"/>
    </row>
    <row r="26" spans="2:11" ht="15.75" customHeight="1">
      <c r="B26" s="92">
        <f>フットサル大会参加申込書!AL24</f>
        <v>0</v>
      </c>
      <c r="C26" s="92">
        <f>フットサル大会参加申込書!AM24</f>
        <v>0</v>
      </c>
      <c r="D26" s="908" t="str">
        <f>フットサル大会参加申込書!AN24&amp;フットサル大会参加申込書!AO24</f>
        <v/>
      </c>
      <c r="E26" s="909"/>
      <c r="F26" s="910"/>
      <c r="G26" s="102">
        <f>DATEDIF(フットサル大会参加申込書!AT24,プログラム用!$K$10,"y")</f>
        <v>116</v>
      </c>
      <c r="H26" s="99">
        <f>フットサル大会参加申込書!AU24</f>
        <v>0</v>
      </c>
      <c r="I26" s="100">
        <f>フットサル大会参加申込書!AV24</f>
        <v>0</v>
      </c>
      <c r="K26" s="120"/>
    </row>
    <row r="27" spans="2:11" ht="15.75" customHeight="1">
      <c r="B27" s="92">
        <f>フットサル大会参加申込書!AL25</f>
        <v>0</v>
      </c>
      <c r="C27" s="92">
        <f>フットサル大会参加申込書!AM25</f>
        <v>0</v>
      </c>
      <c r="D27" s="908" t="str">
        <f>フットサル大会参加申込書!AN25&amp;フットサル大会参加申込書!AO25</f>
        <v/>
      </c>
      <c r="E27" s="909"/>
      <c r="F27" s="910"/>
      <c r="G27" s="102">
        <f>DATEDIF(フットサル大会参加申込書!AT25,プログラム用!$K$10,"y")</f>
        <v>116</v>
      </c>
      <c r="H27" s="99">
        <f>フットサル大会参加申込書!AU25</f>
        <v>0</v>
      </c>
      <c r="I27" s="100">
        <f>フットサル大会参加申込書!AV25</f>
        <v>0</v>
      </c>
      <c r="K27" s="120"/>
    </row>
    <row r="28" spans="2:11" ht="15.75" customHeight="1">
      <c r="B28" s="92">
        <f>フットサル大会参加申込書!AL26</f>
        <v>0</v>
      </c>
      <c r="C28" s="92">
        <f>フットサル大会参加申込書!AM26</f>
        <v>0</v>
      </c>
      <c r="D28" s="908" t="str">
        <f>フットサル大会参加申込書!AN26&amp;フットサル大会参加申込書!AO26</f>
        <v/>
      </c>
      <c r="E28" s="909"/>
      <c r="F28" s="910"/>
      <c r="G28" s="102">
        <f>DATEDIF(フットサル大会参加申込書!AT26,プログラム用!$K$10,"y")</f>
        <v>116</v>
      </c>
      <c r="H28" s="99">
        <f>フットサル大会参加申込書!AU26</f>
        <v>0</v>
      </c>
      <c r="I28" s="100">
        <f>フットサル大会参加申込書!AV26</f>
        <v>0</v>
      </c>
      <c r="K28" s="120"/>
    </row>
    <row r="29" spans="2:11" ht="15.75" customHeight="1">
      <c r="B29" s="92">
        <f>フットサル大会参加申込書!AL27</f>
        <v>0</v>
      </c>
      <c r="C29" s="92">
        <f>フットサル大会参加申込書!AM27</f>
        <v>0</v>
      </c>
      <c r="D29" s="908" t="str">
        <f>フットサル大会参加申込書!AN27&amp;フットサル大会参加申込書!AO27</f>
        <v/>
      </c>
      <c r="E29" s="909"/>
      <c r="F29" s="910"/>
      <c r="G29" s="102">
        <f>DATEDIF(フットサル大会参加申込書!AT27,プログラム用!$K$10,"y")</f>
        <v>116</v>
      </c>
      <c r="H29" s="99">
        <f>フットサル大会参加申込書!AU27</f>
        <v>0</v>
      </c>
      <c r="I29" s="100">
        <f>フットサル大会参加申込書!AV27</f>
        <v>0</v>
      </c>
      <c r="K29" s="120"/>
    </row>
    <row r="30" spans="2:11" ht="15.75" customHeight="1">
      <c r="B30" s="911" t="s">
        <v>178</v>
      </c>
      <c r="C30" s="905" t="s">
        <v>177</v>
      </c>
      <c r="D30" s="906"/>
      <c r="E30" s="907"/>
      <c r="F30" s="905" t="s">
        <v>80</v>
      </c>
      <c r="G30" s="906"/>
      <c r="H30" s="906"/>
      <c r="I30" s="907"/>
    </row>
    <row r="31" spans="2:11" ht="15.75" customHeight="1">
      <c r="B31" s="912"/>
      <c r="C31" s="913" t="s">
        <v>78</v>
      </c>
      <c r="D31" s="913"/>
      <c r="E31" s="93" t="s">
        <v>79</v>
      </c>
      <c r="F31" s="905" t="s">
        <v>78</v>
      </c>
      <c r="G31" s="906"/>
      <c r="H31" s="907"/>
      <c r="I31" s="93" t="s">
        <v>79</v>
      </c>
    </row>
    <row r="32" spans="2:11" ht="15.75" customHeight="1">
      <c r="B32" s="93" t="s">
        <v>74</v>
      </c>
      <c r="C32" s="904">
        <f>フットサル大会参加申込書!K15</f>
        <v>0</v>
      </c>
      <c r="D32" s="904"/>
      <c r="E32" s="92">
        <f>フットサル大会参加申込書!K16</f>
        <v>0</v>
      </c>
      <c r="F32" s="904">
        <f>フットサル大会参加申込書!X15</f>
        <v>0</v>
      </c>
      <c r="G32" s="904"/>
      <c r="H32" s="904"/>
      <c r="I32" s="92">
        <f>フットサル大会参加申込書!X16</f>
        <v>0</v>
      </c>
    </row>
    <row r="33" spans="2:9" ht="15.75" customHeight="1">
      <c r="B33" s="93" t="s">
        <v>75</v>
      </c>
      <c r="C33" s="904">
        <f>フットサル大会参加申込書!O15</f>
        <v>0</v>
      </c>
      <c r="D33" s="904"/>
      <c r="E33" s="92">
        <f>フットサル大会参加申込書!O16</f>
        <v>0</v>
      </c>
      <c r="F33" s="904">
        <f>フットサル大会参加申込書!AB15</f>
        <v>0</v>
      </c>
      <c r="G33" s="904"/>
      <c r="H33" s="904"/>
      <c r="I33" s="92">
        <f>フットサル大会参加申込書!AB16</f>
        <v>0</v>
      </c>
    </row>
    <row r="34" spans="2:9" ht="15.75" customHeight="1">
      <c r="B34" s="93" t="s">
        <v>76</v>
      </c>
      <c r="C34" s="904">
        <f>フットサル大会参加申込書!S15</f>
        <v>0</v>
      </c>
      <c r="D34" s="904"/>
      <c r="E34" s="92">
        <f>フットサル大会参加申込書!S16</f>
        <v>0</v>
      </c>
      <c r="F34" s="904">
        <f>フットサル大会参加申込書!AF15</f>
        <v>0</v>
      </c>
      <c r="G34" s="904"/>
      <c r="H34" s="904"/>
      <c r="I34" s="92">
        <f>フットサル大会参加申込書!AF16</f>
        <v>0</v>
      </c>
    </row>
  </sheetData>
  <sheetProtection password="DCE5" sheet="1" objects="1" scenarios="1"/>
  <mergeCells count="45">
    <mergeCell ref="C33:D33"/>
    <mergeCell ref="F33:H33"/>
    <mergeCell ref="C34:D34"/>
    <mergeCell ref="F34:H34"/>
    <mergeCell ref="B30:B31"/>
    <mergeCell ref="C30:E30"/>
    <mergeCell ref="F30:I30"/>
    <mergeCell ref="C31:D31"/>
    <mergeCell ref="F31:H31"/>
    <mergeCell ref="C32:D32"/>
    <mergeCell ref="F32:H32"/>
    <mergeCell ref="D27:F27"/>
    <mergeCell ref="D28:F28"/>
    <mergeCell ref="D29:F29"/>
    <mergeCell ref="D24:F24"/>
    <mergeCell ref="D25:F25"/>
    <mergeCell ref="D26:F26"/>
    <mergeCell ref="D21:F21"/>
    <mergeCell ref="D22:F22"/>
    <mergeCell ref="D23:F23"/>
    <mergeCell ref="D18:F18"/>
    <mergeCell ref="D19:F19"/>
    <mergeCell ref="D20:F20"/>
    <mergeCell ref="D15:F15"/>
    <mergeCell ref="D16:F16"/>
    <mergeCell ref="D17:F17"/>
    <mergeCell ref="D12:F12"/>
    <mergeCell ref="D13:F13"/>
    <mergeCell ref="D14:F14"/>
    <mergeCell ref="D9:F9"/>
    <mergeCell ref="H9:I9"/>
    <mergeCell ref="D10:F10"/>
    <mergeCell ref="D11:F11"/>
    <mergeCell ref="C6:G6"/>
    <mergeCell ref="H6:I6"/>
    <mergeCell ref="C7:G7"/>
    <mergeCell ref="H7:I7"/>
    <mergeCell ref="C8:G8"/>
    <mergeCell ref="H8:I8"/>
    <mergeCell ref="B2:I2"/>
    <mergeCell ref="C3:I3"/>
    <mergeCell ref="C4:G4"/>
    <mergeCell ref="H4:I4"/>
    <mergeCell ref="C5:G5"/>
    <mergeCell ref="H5:I5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zoomScaleNormal="100" workbookViewId="0">
      <selection sqref="A1:Q1"/>
    </sheetView>
  </sheetViews>
  <sheetFormatPr defaultColWidth="8.85546875" defaultRowHeight="13.5"/>
  <cols>
    <col min="1" max="1" width="7.28515625" style="104" customWidth="1"/>
    <col min="2" max="3" width="5.140625" style="104" customWidth="1"/>
    <col min="4" max="4" width="10.28515625" style="104" customWidth="1"/>
    <col min="5" max="6" width="3.7109375" style="104" customWidth="1"/>
    <col min="7" max="7" width="2.7109375" style="104" customWidth="1"/>
    <col min="8" max="8" width="10.28515625" style="104" customWidth="1"/>
    <col min="9" max="9" width="3.7109375" style="104" customWidth="1"/>
    <col min="10" max="10" width="7.28515625" style="104" customWidth="1"/>
    <col min="11" max="12" width="5.140625" style="104" customWidth="1"/>
    <col min="13" max="13" width="10.28515625" style="104" customWidth="1"/>
    <col min="14" max="15" width="3.7109375" style="104" customWidth="1"/>
    <col min="16" max="16" width="2.7109375" style="104" customWidth="1"/>
    <col min="17" max="17" width="10.28515625" style="104" customWidth="1"/>
    <col min="18" max="16384" width="8.85546875" style="105"/>
  </cols>
  <sheetData>
    <row r="1" spans="1:17" ht="29.45" customHeight="1" thickBot="1">
      <c r="A1" s="914" t="s">
        <v>189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</row>
    <row r="2" spans="1:17" ht="17.25">
      <c r="A2" s="103"/>
      <c r="B2" s="931"/>
      <c r="C2" s="932"/>
      <c r="D2" s="932"/>
      <c r="E2" s="932"/>
      <c r="F2" s="932"/>
      <c r="G2" s="932"/>
      <c r="H2" s="933"/>
      <c r="J2" s="103"/>
      <c r="K2" s="931"/>
      <c r="L2" s="932"/>
      <c r="M2" s="932"/>
      <c r="N2" s="932"/>
      <c r="O2" s="932"/>
      <c r="P2" s="932"/>
      <c r="Q2" s="933"/>
    </row>
    <row r="3" spans="1:17">
      <c r="A3" s="106"/>
      <c r="B3" s="928"/>
      <c r="C3" s="929"/>
      <c r="D3" s="929"/>
      <c r="E3" s="929"/>
      <c r="F3" s="929"/>
      <c r="G3" s="934"/>
      <c r="H3" s="935"/>
      <c r="J3" s="106"/>
      <c r="K3" s="928"/>
      <c r="L3" s="929"/>
      <c r="M3" s="929"/>
      <c r="N3" s="929"/>
      <c r="O3" s="929"/>
      <c r="P3" s="934"/>
      <c r="Q3" s="935"/>
    </row>
    <row r="4" spans="1:17">
      <c r="A4" s="107"/>
      <c r="B4" s="928"/>
      <c r="C4" s="929"/>
      <c r="D4" s="929"/>
      <c r="E4" s="929"/>
      <c r="F4" s="929"/>
      <c r="G4" s="916"/>
      <c r="H4" s="930"/>
      <c r="J4" s="107"/>
      <c r="K4" s="928"/>
      <c r="L4" s="929"/>
      <c r="M4" s="929"/>
      <c r="N4" s="929"/>
      <c r="O4" s="929"/>
      <c r="P4" s="916"/>
      <c r="Q4" s="930"/>
    </row>
    <row r="5" spans="1:17">
      <c r="A5" s="107"/>
      <c r="B5" s="928"/>
      <c r="C5" s="929"/>
      <c r="D5" s="929"/>
      <c r="E5" s="929"/>
      <c r="F5" s="929"/>
      <c r="G5" s="916"/>
      <c r="H5" s="930"/>
      <c r="J5" s="107"/>
      <c r="K5" s="928"/>
      <c r="L5" s="929"/>
      <c r="M5" s="929"/>
      <c r="N5" s="929"/>
      <c r="O5" s="929"/>
      <c r="P5" s="916"/>
      <c r="Q5" s="930"/>
    </row>
    <row r="6" spans="1:17">
      <c r="A6" s="107"/>
      <c r="B6" s="928"/>
      <c r="C6" s="929"/>
      <c r="D6" s="929"/>
      <c r="E6" s="929"/>
      <c r="F6" s="929"/>
      <c r="G6" s="916"/>
      <c r="H6" s="930"/>
      <c r="J6" s="107"/>
      <c r="K6" s="928"/>
      <c r="L6" s="929"/>
      <c r="M6" s="929"/>
      <c r="N6" s="929"/>
      <c r="O6" s="929"/>
      <c r="P6" s="916"/>
      <c r="Q6" s="930"/>
    </row>
    <row r="7" spans="1:17">
      <c r="A7" s="107"/>
      <c r="B7" s="928"/>
      <c r="C7" s="929"/>
      <c r="D7" s="929"/>
      <c r="E7" s="929"/>
      <c r="F7" s="929"/>
      <c r="G7" s="916"/>
      <c r="H7" s="930"/>
      <c r="J7" s="107"/>
      <c r="K7" s="928"/>
      <c r="L7" s="929"/>
      <c r="M7" s="929"/>
      <c r="N7" s="929"/>
      <c r="O7" s="929"/>
      <c r="P7" s="916"/>
      <c r="Q7" s="930"/>
    </row>
    <row r="8" spans="1:17">
      <c r="A8" s="106"/>
      <c r="B8" s="108"/>
      <c r="C8" s="919"/>
      <c r="D8" s="920"/>
      <c r="E8" s="921"/>
      <c r="F8" s="109"/>
      <c r="G8" s="919"/>
      <c r="H8" s="927"/>
      <c r="J8" s="106"/>
      <c r="K8" s="108"/>
      <c r="L8" s="919"/>
      <c r="M8" s="920"/>
      <c r="N8" s="921"/>
      <c r="O8" s="109"/>
      <c r="P8" s="919"/>
      <c r="Q8" s="927"/>
    </row>
    <row r="9" spans="1:17">
      <c r="A9" s="110"/>
      <c r="B9" s="111"/>
      <c r="C9" s="922"/>
      <c r="D9" s="923"/>
      <c r="E9" s="924"/>
      <c r="F9" s="111"/>
      <c r="G9" s="112"/>
      <c r="H9" s="113"/>
      <c r="J9" s="110"/>
      <c r="K9" s="111"/>
      <c r="L9" s="922"/>
      <c r="M9" s="923"/>
      <c r="N9" s="924"/>
      <c r="O9" s="111"/>
      <c r="P9" s="928"/>
      <c r="Q9" s="936"/>
    </row>
    <row r="10" spans="1:17">
      <c r="A10" s="110"/>
      <c r="B10" s="111"/>
      <c r="C10" s="922"/>
      <c r="D10" s="923"/>
      <c r="E10" s="924"/>
      <c r="F10" s="111"/>
      <c r="G10" s="112"/>
      <c r="H10" s="113"/>
      <c r="J10" s="110"/>
      <c r="K10" s="111"/>
      <c r="L10" s="922"/>
      <c r="M10" s="923"/>
      <c r="N10" s="924"/>
      <c r="O10" s="111"/>
      <c r="P10" s="928"/>
      <c r="Q10" s="936"/>
    </row>
    <row r="11" spans="1:17">
      <c r="A11" s="110"/>
      <c r="B11" s="111"/>
      <c r="C11" s="922"/>
      <c r="D11" s="923"/>
      <c r="E11" s="924"/>
      <c r="F11" s="111"/>
      <c r="G11" s="112"/>
      <c r="H11" s="113"/>
      <c r="J11" s="110"/>
      <c r="K11" s="111"/>
      <c r="L11" s="922"/>
      <c r="M11" s="923"/>
      <c r="N11" s="924"/>
      <c r="O11" s="111"/>
      <c r="P11" s="928"/>
      <c r="Q11" s="936"/>
    </row>
    <row r="12" spans="1:17">
      <c r="A12" s="110"/>
      <c r="B12" s="111"/>
      <c r="C12" s="922"/>
      <c r="D12" s="923"/>
      <c r="E12" s="924"/>
      <c r="F12" s="111"/>
      <c r="G12" s="112"/>
      <c r="H12" s="113"/>
      <c r="J12" s="110"/>
      <c r="K12" s="111"/>
      <c r="L12" s="922"/>
      <c r="M12" s="923"/>
      <c r="N12" s="924"/>
      <c r="O12" s="111"/>
      <c r="P12" s="928"/>
      <c r="Q12" s="936"/>
    </row>
    <row r="13" spans="1:17">
      <c r="A13" s="110"/>
      <c r="B13" s="111"/>
      <c r="C13" s="922"/>
      <c r="D13" s="923"/>
      <c r="E13" s="924"/>
      <c r="F13" s="111"/>
      <c r="G13" s="112"/>
      <c r="H13" s="113"/>
      <c r="J13" s="110"/>
      <c r="K13" s="111"/>
      <c r="L13" s="922"/>
      <c r="M13" s="923"/>
      <c r="N13" s="924"/>
      <c r="O13" s="111"/>
      <c r="P13" s="928"/>
      <c r="Q13" s="936"/>
    </row>
    <row r="14" spans="1:17">
      <c r="A14" s="110"/>
      <c r="B14" s="111"/>
      <c r="C14" s="922"/>
      <c r="D14" s="923"/>
      <c r="E14" s="924"/>
      <c r="F14" s="111"/>
      <c r="G14" s="112"/>
      <c r="H14" s="113"/>
      <c r="J14" s="110"/>
      <c r="K14" s="111"/>
      <c r="L14" s="922"/>
      <c r="M14" s="923"/>
      <c r="N14" s="924"/>
      <c r="O14" s="111"/>
      <c r="P14" s="928"/>
      <c r="Q14" s="936"/>
    </row>
    <row r="15" spans="1:17">
      <c r="A15" s="110"/>
      <c r="B15" s="111"/>
      <c r="C15" s="922"/>
      <c r="D15" s="923"/>
      <c r="E15" s="924"/>
      <c r="F15" s="111"/>
      <c r="G15" s="112"/>
      <c r="H15" s="113"/>
      <c r="J15" s="110"/>
      <c r="K15" s="111"/>
      <c r="L15" s="922"/>
      <c r="M15" s="923"/>
      <c r="N15" s="924"/>
      <c r="O15" s="111"/>
      <c r="P15" s="928"/>
      <c r="Q15" s="936"/>
    </row>
    <row r="16" spans="1:17">
      <c r="A16" s="110"/>
      <c r="B16" s="111"/>
      <c r="C16" s="922"/>
      <c r="D16" s="923"/>
      <c r="E16" s="924"/>
      <c r="F16" s="111"/>
      <c r="G16" s="112"/>
      <c r="H16" s="113"/>
      <c r="J16" s="110"/>
      <c r="K16" s="111"/>
      <c r="L16" s="922"/>
      <c r="M16" s="923"/>
      <c r="N16" s="924"/>
      <c r="O16" s="111"/>
      <c r="P16" s="928"/>
      <c r="Q16" s="936"/>
    </row>
    <row r="17" spans="1:17">
      <c r="A17" s="110"/>
      <c r="B17" s="111"/>
      <c r="C17" s="922"/>
      <c r="D17" s="923"/>
      <c r="E17" s="924"/>
      <c r="F17" s="111"/>
      <c r="G17" s="112"/>
      <c r="H17" s="113"/>
      <c r="J17" s="110"/>
      <c r="K17" s="111"/>
      <c r="L17" s="922"/>
      <c r="M17" s="923"/>
      <c r="N17" s="924"/>
      <c r="O17" s="111"/>
      <c r="P17" s="928"/>
      <c r="Q17" s="936"/>
    </row>
    <row r="18" spans="1:17">
      <c r="A18" s="110"/>
      <c r="B18" s="111"/>
      <c r="C18" s="922"/>
      <c r="D18" s="923"/>
      <c r="E18" s="924"/>
      <c r="F18" s="111"/>
      <c r="G18" s="112"/>
      <c r="H18" s="113"/>
      <c r="J18" s="110"/>
      <c r="K18" s="111"/>
      <c r="L18" s="922"/>
      <c r="M18" s="923"/>
      <c r="N18" s="924"/>
      <c r="O18" s="111"/>
      <c r="P18" s="928"/>
      <c r="Q18" s="936"/>
    </row>
    <row r="19" spans="1:17">
      <c r="A19" s="110"/>
      <c r="B19" s="111"/>
      <c r="C19" s="922"/>
      <c r="D19" s="923"/>
      <c r="E19" s="924"/>
      <c r="F19" s="111"/>
      <c r="G19" s="112"/>
      <c r="H19" s="113"/>
      <c r="J19" s="110"/>
      <c r="K19" s="111"/>
      <c r="L19" s="922"/>
      <c r="M19" s="923"/>
      <c r="N19" s="924"/>
      <c r="O19" s="111"/>
      <c r="P19" s="928"/>
      <c r="Q19" s="936"/>
    </row>
    <row r="20" spans="1:17">
      <c r="A20" s="110"/>
      <c r="B20" s="111"/>
      <c r="C20" s="922"/>
      <c r="D20" s="923"/>
      <c r="E20" s="924"/>
      <c r="F20" s="111"/>
      <c r="G20" s="112"/>
      <c r="H20" s="113"/>
      <c r="J20" s="110"/>
      <c r="K20" s="111"/>
      <c r="L20" s="922"/>
      <c r="M20" s="923"/>
      <c r="N20" s="924"/>
      <c r="O20" s="111"/>
      <c r="P20" s="928"/>
      <c r="Q20" s="936"/>
    </row>
    <row r="21" spans="1:17">
      <c r="A21" s="110"/>
      <c r="B21" s="111"/>
      <c r="C21" s="922"/>
      <c r="D21" s="923"/>
      <c r="E21" s="924"/>
      <c r="F21" s="111"/>
      <c r="G21" s="112"/>
      <c r="H21" s="113"/>
      <c r="J21" s="110"/>
      <c r="K21" s="111"/>
      <c r="L21" s="922"/>
      <c r="M21" s="923"/>
      <c r="N21" s="924"/>
      <c r="O21" s="111"/>
      <c r="P21" s="928"/>
      <c r="Q21" s="936"/>
    </row>
    <row r="22" spans="1:17">
      <c r="A22" s="110"/>
      <c r="B22" s="111"/>
      <c r="C22" s="922"/>
      <c r="D22" s="923"/>
      <c r="E22" s="924"/>
      <c r="F22" s="111"/>
      <c r="G22" s="112"/>
      <c r="H22" s="113"/>
      <c r="J22" s="110"/>
      <c r="K22" s="111"/>
      <c r="L22" s="922"/>
      <c r="M22" s="923"/>
      <c r="N22" s="924"/>
      <c r="O22" s="111"/>
      <c r="P22" s="928"/>
      <c r="Q22" s="936"/>
    </row>
    <row r="23" spans="1:17">
      <c r="A23" s="110"/>
      <c r="B23" s="111"/>
      <c r="C23" s="922"/>
      <c r="D23" s="923"/>
      <c r="E23" s="924"/>
      <c r="F23" s="111"/>
      <c r="G23" s="112"/>
      <c r="H23" s="113"/>
      <c r="J23" s="110"/>
      <c r="K23" s="111"/>
      <c r="L23" s="922"/>
      <c r="M23" s="923"/>
      <c r="N23" s="924"/>
      <c r="O23" s="111"/>
      <c r="P23" s="928"/>
      <c r="Q23" s="936"/>
    </row>
    <row r="24" spans="1:17">
      <c r="A24" s="110"/>
      <c r="B24" s="111"/>
      <c r="C24" s="922"/>
      <c r="D24" s="923"/>
      <c r="E24" s="924"/>
      <c r="F24" s="111"/>
      <c r="G24" s="112"/>
      <c r="H24" s="113"/>
      <c r="J24" s="110"/>
      <c r="K24" s="111"/>
      <c r="L24" s="922"/>
      <c r="M24" s="923"/>
      <c r="N24" s="924"/>
      <c r="O24" s="111"/>
      <c r="P24" s="928"/>
      <c r="Q24" s="936"/>
    </row>
    <row r="25" spans="1:17">
      <c r="A25" s="110"/>
      <c r="B25" s="111"/>
      <c r="C25" s="922"/>
      <c r="D25" s="923"/>
      <c r="E25" s="924"/>
      <c r="F25" s="111"/>
      <c r="G25" s="112"/>
      <c r="H25" s="113"/>
      <c r="J25" s="110"/>
      <c r="K25" s="111"/>
      <c r="L25" s="922"/>
      <c r="M25" s="923"/>
      <c r="N25" s="924"/>
      <c r="O25" s="111"/>
      <c r="P25" s="928"/>
      <c r="Q25" s="936"/>
    </row>
    <row r="26" spans="1:17">
      <c r="A26" s="110"/>
      <c r="B26" s="111"/>
      <c r="C26" s="922"/>
      <c r="D26" s="923"/>
      <c r="E26" s="924"/>
      <c r="F26" s="111"/>
      <c r="G26" s="112"/>
      <c r="H26" s="113"/>
      <c r="J26" s="110"/>
      <c r="K26" s="111"/>
      <c r="L26" s="922"/>
      <c r="M26" s="923"/>
      <c r="N26" s="924"/>
      <c r="O26" s="111"/>
      <c r="P26" s="928"/>
      <c r="Q26" s="936"/>
    </row>
    <row r="27" spans="1:17">
      <c r="A27" s="110"/>
      <c r="B27" s="111"/>
      <c r="C27" s="922"/>
      <c r="D27" s="923"/>
      <c r="E27" s="924"/>
      <c r="F27" s="111"/>
      <c r="G27" s="112"/>
      <c r="H27" s="113"/>
      <c r="J27" s="110"/>
      <c r="K27" s="111"/>
      <c r="L27" s="922"/>
      <c r="M27" s="923"/>
      <c r="N27" s="924"/>
      <c r="O27" s="111"/>
      <c r="P27" s="928"/>
      <c r="Q27" s="936"/>
    </row>
    <row r="28" spans="1:17">
      <c r="A28" s="110"/>
      <c r="B28" s="111"/>
      <c r="C28" s="922"/>
      <c r="D28" s="923"/>
      <c r="E28" s="924"/>
      <c r="F28" s="111"/>
      <c r="G28" s="112"/>
      <c r="H28" s="113"/>
      <c r="J28" s="110"/>
      <c r="K28" s="111"/>
      <c r="L28" s="922"/>
      <c r="M28" s="923"/>
      <c r="N28" s="924"/>
      <c r="O28" s="111"/>
      <c r="P28" s="928"/>
      <c r="Q28" s="936"/>
    </row>
    <row r="29" spans="1:17">
      <c r="A29" s="925"/>
      <c r="B29" s="919"/>
      <c r="C29" s="920"/>
      <c r="D29" s="921"/>
      <c r="E29" s="919"/>
      <c r="F29" s="920"/>
      <c r="G29" s="920"/>
      <c r="H29" s="927"/>
      <c r="J29" s="925"/>
      <c r="K29" s="919"/>
      <c r="L29" s="920"/>
      <c r="M29" s="921"/>
      <c r="N29" s="919"/>
      <c r="O29" s="920"/>
      <c r="P29" s="920"/>
      <c r="Q29" s="927"/>
    </row>
    <row r="30" spans="1:17">
      <c r="A30" s="926"/>
      <c r="B30" s="918"/>
      <c r="C30" s="918"/>
      <c r="D30" s="109"/>
      <c r="E30" s="919"/>
      <c r="F30" s="920"/>
      <c r="G30" s="921"/>
      <c r="H30" s="114"/>
      <c r="J30" s="926"/>
      <c r="K30" s="918"/>
      <c r="L30" s="918"/>
      <c r="M30" s="109"/>
      <c r="N30" s="919"/>
      <c r="O30" s="920"/>
      <c r="P30" s="921"/>
      <c r="Q30" s="114"/>
    </row>
    <row r="31" spans="1:17">
      <c r="A31" s="106"/>
      <c r="B31" s="916"/>
      <c r="C31" s="916"/>
      <c r="D31" s="111"/>
      <c r="E31" s="916"/>
      <c r="F31" s="916"/>
      <c r="G31" s="916"/>
      <c r="H31" s="115"/>
      <c r="J31" s="106"/>
      <c r="K31" s="916"/>
      <c r="L31" s="916"/>
      <c r="M31" s="111"/>
      <c r="N31" s="916"/>
      <c r="O31" s="916"/>
      <c r="P31" s="916"/>
      <c r="Q31" s="115"/>
    </row>
    <row r="32" spans="1:17">
      <c r="A32" s="106"/>
      <c r="B32" s="916"/>
      <c r="C32" s="916"/>
      <c r="D32" s="111"/>
      <c r="E32" s="916"/>
      <c r="F32" s="916"/>
      <c r="G32" s="916"/>
      <c r="H32" s="115"/>
      <c r="J32" s="106"/>
      <c r="K32" s="916"/>
      <c r="L32" s="916"/>
      <c r="M32" s="111"/>
      <c r="N32" s="916"/>
      <c r="O32" s="916"/>
      <c r="P32" s="916"/>
      <c r="Q32" s="115"/>
    </row>
    <row r="33" spans="1:17" ht="14.25" thickBot="1">
      <c r="A33" s="116"/>
      <c r="B33" s="917"/>
      <c r="C33" s="917"/>
      <c r="D33" s="117"/>
      <c r="E33" s="917"/>
      <c r="F33" s="917"/>
      <c r="G33" s="917"/>
      <c r="H33" s="118"/>
      <c r="J33" s="116"/>
      <c r="K33" s="917"/>
      <c r="L33" s="917"/>
      <c r="M33" s="117"/>
      <c r="N33" s="917"/>
      <c r="O33" s="917"/>
      <c r="P33" s="917"/>
      <c r="Q33" s="118"/>
    </row>
    <row r="34" spans="1:17" ht="14.25" thickBot="1"/>
    <row r="35" spans="1:17" ht="17.25">
      <c r="A35" s="103"/>
      <c r="B35" s="931"/>
      <c r="C35" s="932"/>
      <c r="D35" s="932"/>
      <c r="E35" s="932"/>
      <c r="F35" s="932"/>
      <c r="G35" s="932"/>
      <c r="H35" s="933"/>
      <c r="J35" s="103"/>
      <c r="K35" s="931"/>
      <c r="L35" s="932"/>
      <c r="M35" s="932"/>
      <c r="N35" s="932"/>
      <c r="O35" s="932"/>
      <c r="P35" s="932"/>
      <c r="Q35" s="933"/>
    </row>
    <row r="36" spans="1:17">
      <c r="A36" s="106"/>
      <c r="B36" s="928"/>
      <c r="C36" s="929"/>
      <c r="D36" s="929"/>
      <c r="E36" s="929"/>
      <c r="F36" s="929"/>
      <c r="G36" s="934"/>
      <c r="H36" s="935"/>
      <c r="J36" s="106"/>
      <c r="K36" s="928"/>
      <c r="L36" s="929"/>
      <c r="M36" s="929"/>
      <c r="N36" s="929"/>
      <c r="O36" s="929"/>
      <c r="P36" s="934"/>
      <c r="Q36" s="935"/>
    </row>
    <row r="37" spans="1:17">
      <c r="A37" s="107"/>
      <c r="B37" s="928"/>
      <c r="C37" s="929"/>
      <c r="D37" s="929"/>
      <c r="E37" s="929"/>
      <c r="F37" s="929"/>
      <c r="G37" s="916"/>
      <c r="H37" s="930"/>
      <c r="J37" s="107"/>
      <c r="K37" s="928"/>
      <c r="L37" s="929"/>
      <c r="M37" s="929"/>
      <c r="N37" s="929"/>
      <c r="O37" s="929"/>
      <c r="P37" s="916"/>
      <c r="Q37" s="930"/>
    </row>
    <row r="38" spans="1:17">
      <c r="A38" s="107"/>
      <c r="B38" s="928"/>
      <c r="C38" s="929"/>
      <c r="D38" s="929"/>
      <c r="E38" s="929"/>
      <c r="F38" s="929"/>
      <c r="G38" s="916"/>
      <c r="H38" s="930"/>
      <c r="J38" s="107"/>
      <c r="K38" s="928"/>
      <c r="L38" s="929"/>
      <c r="M38" s="929"/>
      <c r="N38" s="929"/>
      <c r="O38" s="929"/>
      <c r="P38" s="916"/>
      <c r="Q38" s="930"/>
    </row>
    <row r="39" spans="1:17">
      <c r="A39" s="107"/>
      <c r="B39" s="928"/>
      <c r="C39" s="929"/>
      <c r="D39" s="929"/>
      <c r="E39" s="929"/>
      <c r="F39" s="929"/>
      <c r="G39" s="916"/>
      <c r="H39" s="930"/>
      <c r="J39" s="107"/>
      <c r="K39" s="928"/>
      <c r="L39" s="929"/>
      <c r="M39" s="929"/>
      <c r="N39" s="929"/>
      <c r="O39" s="929"/>
      <c r="P39" s="916"/>
      <c r="Q39" s="930"/>
    </row>
    <row r="40" spans="1:17">
      <c r="A40" s="107"/>
      <c r="B40" s="928"/>
      <c r="C40" s="929"/>
      <c r="D40" s="929"/>
      <c r="E40" s="929"/>
      <c r="F40" s="929"/>
      <c r="G40" s="916"/>
      <c r="H40" s="930"/>
      <c r="J40" s="107"/>
      <c r="K40" s="928"/>
      <c r="L40" s="929"/>
      <c r="M40" s="929"/>
      <c r="N40" s="929"/>
      <c r="O40" s="929"/>
      <c r="P40" s="916"/>
      <c r="Q40" s="930"/>
    </row>
    <row r="41" spans="1:17">
      <c r="A41" s="106"/>
      <c r="B41" s="108"/>
      <c r="C41" s="919"/>
      <c r="D41" s="920"/>
      <c r="E41" s="921"/>
      <c r="F41" s="109"/>
      <c r="G41" s="919"/>
      <c r="H41" s="927"/>
      <c r="J41" s="106"/>
      <c r="K41" s="108"/>
      <c r="L41" s="919"/>
      <c r="M41" s="920"/>
      <c r="N41" s="921"/>
      <c r="O41" s="109"/>
      <c r="P41" s="919"/>
      <c r="Q41" s="927"/>
    </row>
    <row r="42" spans="1:17">
      <c r="A42" s="110"/>
      <c r="B42" s="111"/>
      <c r="C42" s="922"/>
      <c r="D42" s="923"/>
      <c r="E42" s="924"/>
      <c r="F42" s="111"/>
      <c r="G42" s="112"/>
      <c r="H42" s="113"/>
      <c r="J42" s="110"/>
      <c r="K42" s="111"/>
      <c r="L42" s="922"/>
      <c r="M42" s="923"/>
      <c r="N42" s="924"/>
      <c r="O42" s="111"/>
      <c r="P42" s="112"/>
      <c r="Q42" s="113"/>
    </row>
    <row r="43" spans="1:17">
      <c r="A43" s="110"/>
      <c r="B43" s="111"/>
      <c r="C43" s="922"/>
      <c r="D43" s="923"/>
      <c r="E43" s="924"/>
      <c r="F43" s="111"/>
      <c r="G43" s="112"/>
      <c r="H43" s="113"/>
      <c r="J43" s="110"/>
      <c r="K43" s="111"/>
      <c r="L43" s="922"/>
      <c r="M43" s="923"/>
      <c r="N43" s="924"/>
      <c r="O43" s="111"/>
      <c r="P43" s="112"/>
      <c r="Q43" s="113"/>
    </row>
    <row r="44" spans="1:17">
      <c r="A44" s="110"/>
      <c r="B44" s="111"/>
      <c r="C44" s="922"/>
      <c r="D44" s="923"/>
      <c r="E44" s="924"/>
      <c r="F44" s="111"/>
      <c r="G44" s="112"/>
      <c r="H44" s="113"/>
      <c r="J44" s="110"/>
      <c r="K44" s="111"/>
      <c r="L44" s="922"/>
      <c r="M44" s="923"/>
      <c r="N44" s="924"/>
      <c r="O44" s="111"/>
      <c r="P44" s="112"/>
      <c r="Q44" s="113"/>
    </row>
    <row r="45" spans="1:17">
      <c r="A45" s="110"/>
      <c r="B45" s="111"/>
      <c r="C45" s="922"/>
      <c r="D45" s="923"/>
      <c r="E45" s="924"/>
      <c r="F45" s="111"/>
      <c r="G45" s="112"/>
      <c r="H45" s="113"/>
      <c r="J45" s="110"/>
      <c r="K45" s="111"/>
      <c r="L45" s="922"/>
      <c r="M45" s="923"/>
      <c r="N45" s="924"/>
      <c r="O45" s="111"/>
      <c r="P45" s="112"/>
      <c r="Q45" s="113"/>
    </row>
    <row r="46" spans="1:17">
      <c r="A46" s="110"/>
      <c r="B46" s="111"/>
      <c r="C46" s="922"/>
      <c r="D46" s="923"/>
      <c r="E46" s="924"/>
      <c r="F46" s="111"/>
      <c r="G46" s="112"/>
      <c r="H46" s="113"/>
      <c r="J46" s="110"/>
      <c r="K46" s="111"/>
      <c r="L46" s="922"/>
      <c r="M46" s="923"/>
      <c r="N46" s="924"/>
      <c r="O46" s="111"/>
      <c r="P46" s="112"/>
      <c r="Q46" s="113"/>
    </row>
    <row r="47" spans="1:17">
      <c r="A47" s="110"/>
      <c r="B47" s="111"/>
      <c r="C47" s="922"/>
      <c r="D47" s="923"/>
      <c r="E47" s="924"/>
      <c r="F47" s="111"/>
      <c r="G47" s="112"/>
      <c r="H47" s="113"/>
      <c r="J47" s="110"/>
      <c r="K47" s="111"/>
      <c r="L47" s="922"/>
      <c r="M47" s="923"/>
      <c r="N47" s="924"/>
      <c r="O47" s="111"/>
      <c r="P47" s="112"/>
      <c r="Q47" s="113"/>
    </row>
    <row r="48" spans="1:17">
      <c r="A48" s="110"/>
      <c r="B48" s="111"/>
      <c r="C48" s="922"/>
      <c r="D48" s="923"/>
      <c r="E48" s="924"/>
      <c r="F48" s="111"/>
      <c r="G48" s="112"/>
      <c r="H48" s="113"/>
      <c r="J48" s="110"/>
      <c r="K48" s="111"/>
      <c r="L48" s="922"/>
      <c r="M48" s="923"/>
      <c r="N48" s="924"/>
      <c r="O48" s="111"/>
      <c r="P48" s="112"/>
      <c r="Q48" s="113"/>
    </row>
    <row r="49" spans="1:17">
      <c r="A49" s="110"/>
      <c r="B49" s="111"/>
      <c r="C49" s="922"/>
      <c r="D49" s="923"/>
      <c r="E49" s="924"/>
      <c r="F49" s="111"/>
      <c r="G49" s="112"/>
      <c r="H49" s="113"/>
      <c r="J49" s="110"/>
      <c r="K49" s="111"/>
      <c r="L49" s="922"/>
      <c r="M49" s="923"/>
      <c r="N49" s="924"/>
      <c r="O49" s="111"/>
      <c r="P49" s="112"/>
      <c r="Q49" s="113"/>
    </row>
    <row r="50" spans="1:17">
      <c r="A50" s="110"/>
      <c r="B50" s="111"/>
      <c r="C50" s="922"/>
      <c r="D50" s="923"/>
      <c r="E50" s="924"/>
      <c r="F50" s="111"/>
      <c r="G50" s="112"/>
      <c r="H50" s="113"/>
      <c r="J50" s="110"/>
      <c r="K50" s="111"/>
      <c r="L50" s="922"/>
      <c r="M50" s="923"/>
      <c r="N50" s="924"/>
      <c r="O50" s="111"/>
      <c r="P50" s="112"/>
      <c r="Q50" s="113"/>
    </row>
    <row r="51" spans="1:17">
      <c r="A51" s="110"/>
      <c r="B51" s="111"/>
      <c r="C51" s="922"/>
      <c r="D51" s="923"/>
      <c r="E51" s="924"/>
      <c r="F51" s="111"/>
      <c r="G51" s="112"/>
      <c r="H51" s="113"/>
      <c r="J51" s="110"/>
      <c r="K51" s="111"/>
      <c r="L51" s="922"/>
      <c r="M51" s="923"/>
      <c r="N51" s="924"/>
      <c r="O51" s="111"/>
      <c r="P51" s="112"/>
      <c r="Q51" s="113"/>
    </row>
    <row r="52" spans="1:17">
      <c r="A52" s="110"/>
      <c r="B52" s="111"/>
      <c r="C52" s="922"/>
      <c r="D52" s="923"/>
      <c r="E52" s="924"/>
      <c r="F52" s="111"/>
      <c r="G52" s="112"/>
      <c r="H52" s="113"/>
      <c r="J52" s="110"/>
      <c r="K52" s="111"/>
      <c r="L52" s="922"/>
      <c r="M52" s="923"/>
      <c r="N52" s="924"/>
      <c r="O52" s="111"/>
      <c r="P52" s="112"/>
      <c r="Q52" s="113"/>
    </row>
    <row r="53" spans="1:17">
      <c r="A53" s="110"/>
      <c r="B53" s="111"/>
      <c r="C53" s="922"/>
      <c r="D53" s="923"/>
      <c r="E53" s="924"/>
      <c r="F53" s="111"/>
      <c r="G53" s="112"/>
      <c r="H53" s="113"/>
      <c r="J53" s="110"/>
      <c r="K53" s="111"/>
      <c r="L53" s="922"/>
      <c r="M53" s="923"/>
      <c r="N53" s="924"/>
      <c r="O53" s="111"/>
      <c r="P53" s="112"/>
      <c r="Q53" s="113"/>
    </row>
    <row r="54" spans="1:17">
      <c r="A54" s="110"/>
      <c r="B54" s="111"/>
      <c r="C54" s="922"/>
      <c r="D54" s="923"/>
      <c r="E54" s="924"/>
      <c r="F54" s="111"/>
      <c r="G54" s="112"/>
      <c r="H54" s="113"/>
      <c r="J54" s="110"/>
      <c r="K54" s="111"/>
      <c r="L54" s="922"/>
      <c r="M54" s="923"/>
      <c r="N54" s="924"/>
      <c r="O54" s="111"/>
      <c r="P54" s="112"/>
      <c r="Q54" s="113"/>
    </row>
    <row r="55" spans="1:17">
      <c r="A55" s="110"/>
      <c r="B55" s="111"/>
      <c r="C55" s="922"/>
      <c r="D55" s="923"/>
      <c r="E55" s="924"/>
      <c r="F55" s="111"/>
      <c r="G55" s="112"/>
      <c r="H55" s="113"/>
      <c r="J55" s="110"/>
      <c r="K55" s="111"/>
      <c r="L55" s="922"/>
      <c r="M55" s="923"/>
      <c r="N55" s="924"/>
      <c r="O55" s="111"/>
      <c r="P55" s="112"/>
      <c r="Q55" s="113"/>
    </row>
    <row r="56" spans="1:17">
      <c r="A56" s="110"/>
      <c r="B56" s="111"/>
      <c r="C56" s="922"/>
      <c r="D56" s="923"/>
      <c r="E56" s="924"/>
      <c r="F56" s="111"/>
      <c r="G56" s="112"/>
      <c r="H56" s="113"/>
      <c r="J56" s="110"/>
      <c r="K56" s="111"/>
      <c r="L56" s="922"/>
      <c r="M56" s="923"/>
      <c r="N56" s="924"/>
      <c r="O56" s="111"/>
      <c r="P56" s="112"/>
      <c r="Q56" s="113"/>
    </row>
    <row r="57" spans="1:17">
      <c r="A57" s="110"/>
      <c r="B57" s="111"/>
      <c r="C57" s="922"/>
      <c r="D57" s="923"/>
      <c r="E57" s="924"/>
      <c r="F57" s="111"/>
      <c r="G57" s="112"/>
      <c r="H57" s="113"/>
      <c r="J57" s="110"/>
      <c r="K57" s="111"/>
      <c r="L57" s="922"/>
      <c r="M57" s="923"/>
      <c r="N57" s="924"/>
      <c r="O57" s="111"/>
      <c r="P57" s="112"/>
      <c r="Q57" s="113"/>
    </row>
    <row r="58" spans="1:17">
      <c r="A58" s="110"/>
      <c r="B58" s="111"/>
      <c r="C58" s="922"/>
      <c r="D58" s="923"/>
      <c r="E58" s="924"/>
      <c r="F58" s="111"/>
      <c r="G58" s="112"/>
      <c r="H58" s="113"/>
      <c r="J58" s="110"/>
      <c r="K58" s="111"/>
      <c r="L58" s="922"/>
      <c r="M58" s="923"/>
      <c r="N58" s="924"/>
      <c r="O58" s="111"/>
      <c r="P58" s="112"/>
      <c r="Q58" s="113"/>
    </row>
    <row r="59" spans="1:17">
      <c r="A59" s="110"/>
      <c r="B59" s="111"/>
      <c r="C59" s="922"/>
      <c r="D59" s="923"/>
      <c r="E59" s="924"/>
      <c r="F59" s="111"/>
      <c r="G59" s="112"/>
      <c r="H59" s="113"/>
      <c r="J59" s="110"/>
      <c r="K59" s="111"/>
      <c r="L59" s="922"/>
      <c r="M59" s="923"/>
      <c r="N59" s="924"/>
      <c r="O59" s="111"/>
      <c r="P59" s="112"/>
      <c r="Q59" s="113"/>
    </row>
    <row r="60" spans="1:17">
      <c r="A60" s="110"/>
      <c r="B60" s="111"/>
      <c r="C60" s="922"/>
      <c r="D60" s="923"/>
      <c r="E60" s="924"/>
      <c r="F60" s="111"/>
      <c r="G60" s="112"/>
      <c r="H60" s="113"/>
      <c r="J60" s="110"/>
      <c r="K60" s="111"/>
      <c r="L60" s="922"/>
      <c r="M60" s="923"/>
      <c r="N60" s="924"/>
      <c r="O60" s="111"/>
      <c r="P60" s="112"/>
      <c r="Q60" s="113"/>
    </row>
    <row r="61" spans="1:17">
      <c r="A61" s="110"/>
      <c r="B61" s="111"/>
      <c r="C61" s="922"/>
      <c r="D61" s="923"/>
      <c r="E61" s="924"/>
      <c r="F61" s="111"/>
      <c r="G61" s="112"/>
      <c r="H61" s="113"/>
      <c r="J61" s="110"/>
      <c r="K61" s="111"/>
      <c r="L61" s="922"/>
      <c r="M61" s="923"/>
      <c r="N61" s="924"/>
      <c r="O61" s="111"/>
      <c r="P61" s="112"/>
      <c r="Q61" s="113"/>
    </row>
    <row r="62" spans="1:17">
      <c r="A62" s="925"/>
      <c r="B62" s="919"/>
      <c r="C62" s="920"/>
      <c r="D62" s="921"/>
      <c r="E62" s="919"/>
      <c r="F62" s="920"/>
      <c r="G62" s="920"/>
      <c r="H62" s="927"/>
      <c r="J62" s="925"/>
      <c r="K62" s="919"/>
      <c r="L62" s="920"/>
      <c r="M62" s="921"/>
      <c r="N62" s="919"/>
      <c r="O62" s="920"/>
      <c r="P62" s="920"/>
      <c r="Q62" s="927"/>
    </row>
    <row r="63" spans="1:17">
      <c r="A63" s="926"/>
      <c r="B63" s="918"/>
      <c r="C63" s="918"/>
      <c r="D63" s="109"/>
      <c r="E63" s="919"/>
      <c r="F63" s="920"/>
      <c r="G63" s="921"/>
      <c r="H63" s="114"/>
      <c r="J63" s="926"/>
      <c r="K63" s="918"/>
      <c r="L63" s="918"/>
      <c r="M63" s="109"/>
      <c r="N63" s="919"/>
      <c r="O63" s="920"/>
      <c r="P63" s="921"/>
      <c r="Q63" s="114"/>
    </row>
    <row r="64" spans="1:17">
      <c r="A64" s="106"/>
      <c r="B64" s="916"/>
      <c r="C64" s="916"/>
      <c r="D64" s="111"/>
      <c r="E64" s="916"/>
      <c r="F64" s="916"/>
      <c r="G64" s="916"/>
      <c r="H64" s="115"/>
      <c r="J64" s="106"/>
      <c r="K64" s="916"/>
      <c r="L64" s="916"/>
      <c r="M64" s="111"/>
      <c r="N64" s="916"/>
      <c r="O64" s="916"/>
      <c r="P64" s="916"/>
      <c r="Q64" s="115"/>
    </row>
    <row r="65" spans="1:17">
      <c r="A65" s="106"/>
      <c r="B65" s="916"/>
      <c r="C65" s="916"/>
      <c r="D65" s="111"/>
      <c r="E65" s="916"/>
      <c r="F65" s="916"/>
      <c r="G65" s="916"/>
      <c r="H65" s="115"/>
      <c r="J65" s="106"/>
      <c r="K65" s="916"/>
      <c r="L65" s="916"/>
      <c r="M65" s="111"/>
      <c r="N65" s="916"/>
      <c r="O65" s="916"/>
      <c r="P65" s="916"/>
      <c r="Q65" s="115"/>
    </row>
    <row r="66" spans="1:17" ht="14.25" thickBot="1">
      <c r="A66" s="116"/>
      <c r="B66" s="917"/>
      <c r="C66" s="917"/>
      <c r="D66" s="117"/>
      <c r="E66" s="917"/>
      <c r="F66" s="917"/>
      <c r="G66" s="917"/>
      <c r="H66" s="118"/>
      <c r="J66" s="116"/>
      <c r="K66" s="917"/>
      <c r="L66" s="917"/>
      <c r="M66" s="117"/>
      <c r="N66" s="917"/>
      <c r="O66" s="917"/>
      <c r="P66" s="917"/>
      <c r="Q66" s="118"/>
    </row>
  </sheetData>
  <mergeCells count="197">
    <mergeCell ref="B2:H2"/>
    <mergeCell ref="K2:Q2"/>
    <mergeCell ref="B3:F3"/>
    <mergeCell ref="G3:H3"/>
    <mergeCell ref="K3:O3"/>
    <mergeCell ref="P3:Q3"/>
    <mergeCell ref="B6:F6"/>
    <mergeCell ref="G6:H6"/>
    <mergeCell ref="K6:O6"/>
    <mergeCell ref="P6:Q6"/>
    <mergeCell ref="B7:F7"/>
    <mergeCell ref="G7:H7"/>
    <mergeCell ref="K7:O7"/>
    <mergeCell ref="P7:Q7"/>
    <mergeCell ref="B4:F4"/>
    <mergeCell ref="G4:H4"/>
    <mergeCell ref="K4:O4"/>
    <mergeCell ref="P4:Q4"/>
    <mergeCell ref="B5:F5"/>
    <mergeCell ref="G5:H5"/>
    <mergeCell ref="K5:O5"/>
    <mergeCell ref="P5:Q5"/>
    <mergeCell ref="C10:E10"/>
    <mergeCell ref="L10:N10"/>
    <mergeCell ref="P10:Q10"/>
    <mergeCell ref="C11:E11"/>
    <mergeCell ref="L11:N11"/>
    <mergeCell ref="P11:Q11"/>
    <mergeCell ref="C8:E8"/>
    <mergeCell ref="G8:H8"/>
    <mergeCell ref="L8:N8"/>
    <mergeCell ref="P8:Q8"/>
    <mergeCell ref="C9:E9"/>
    <mergeCell ref="L9:N9"/>
    <mergeCell ref="P9:Q9"/>
    <mergeCell ref="C14:E14"/>
    <mergeCell ref="L14:N14"/>
    <mergeCell ref="P14:Q14"/>
    <mergeCell ref="C15:E15"/>
    <mergeCell ref="L15:N15"/>
    <mergeCell ref="P15:Q15"/>
    <mergeCell ref="C12:E12"/>
    <mergeCell ref="L12:N12"/>
    <mergeCell ref="P12:Q12"/>
    <mergeCell ref="C13:E13"/>
    <mergeCell ref="L13:N13"/>
    <mergeCell ref="P13:Q13"/>
    <mergeCell ref="C18:E18"/>
    <mergeCell ref="L18:N18"/>
    <mergeCell ref="P18:Q18"/>
    <mergeCell ref="C19:E19"/>
    <mergeCell ref="L19:N19"/>
    <mergeCell ref="P19:Q19"/>
    <mergeCell ref="C16:E16"/>
    <mergeCell ref="L16:N16"/>
    <mergeCell ref="P16:Q16"/>
    <mergeCell ref="C17:E17"/>
    <mergeCell ref="L17:N17"/>
    <mergeCell ref="P17:Q17"/>
    <mergeCell ref="C22:E22"/>
    <mergeCell ref="L22:N22"/>
    <mergeCell ref="P22:Q22"/>
    <mergeCell ref="C23:E23"/>
    <mergeCell ref="L23:N23"/>
    <mergeCell ref="P23:Q23"/>
    <mergeCell ref="C20:E20"/>
    <mergeCell ref="L20:N20"/>
    <mergeCell ref="P20:Q20"/>
    <mergeCell ref="C21:E21"/>
    <mergeCell ref="L21:N21"/>
    <mergeCell ref="P21:Q21"/>
    <mergeCell ref="C26:E26"/>
    <mergeCell ref="L26:N26"/>
    <mergeCell ref="P26:Q26"/>
    <mergeCell ref="C27:E27"/>
    <mergeCell ref="L27:N27"/>
    <mergeCell ref="P27:Q27"/>
    <mergeCell ref="C24:E24"/>
    <mergeCell ref="L24:N24"/>
    <mergeCell ref="P24:Q24"/>
    <mergeCell ref="C25:E25"/>
    <mergeCell ref="L25:N25"/>
    <mergeCell ref="P25:Q25"/>
    <mergeCell ref="C28:E28"/>
    <mergeCell ref="L28:N28"/>
    <mergeCell ref="P28:Q28"/>
    <mergeCell ref="A29:A30"/>
    <mergeCell ref="B29:D29"/>
    <mergeCell ref="E29:H29"/>
    <mergeCell ref="J29:J30"/>
    <mergeCell ref="K29:M29"/>
    <mergeCell ref="N29:Q29"/>
    <mergeCell ref="B30:C30"/>
    <mergeCell ref="B32:C32"/>
    <mergeCell ref="E32:G32"/>
    <mergeCell ref="K32:L32"/>
    <mergeCell ref="N32:P32"/>
    <mergeCell ref="B33:C33"/>
    <mergeCell ref="E33:G33"/>
    <mergeCell ref="K33:L33"/>
    <mergeCell ref="N33:P33"/>
    <mergeCell ref="E30:G30"/>
    <mergeCell ref="K30:L30"/>
    <mergeCell ref="N30:P30"/>
    <mergeCell ref="B31:C31"/>
    <mergeCell ref="E31:G31"/>
    <mergeCell ref="K31:L31"/>
    <mergeCell ref="N31:P31"/>
    <mergeCell ref="B37:F37"/>
    <mergeCell ref="G37:H37"/>
    <mergeCell ref="K37:O37"/>
    <mergeCell ref="P37:Q37"/>
    <mergeCell ref="B38:F38"/>
    <mergeCell ref="G38:H38"/>
    <mergeCell ref="K38:O38"/>
    <mergeCell ref="P38:Q38"/>
    <mergeCell ref="B35:H35"/>
    <mergeCell ref="K35:Q35"/>
    <mergeCell ref="B36:F36"/>
    <mergeCell ref="G36:H36"/>
    <mergeCell ref="K36:O36"/>
    <mergeCell ref="P36:Q36"/>
    <mergeCell ref="C41:E41"/>
    <mergeCell ref="G41:H41"/>
    <mergeCell ref="L41:N41"/>
    <mergeCell ref="P41:Q41"/>
    <mergeCell ref="C42:E42"/>
    <mergeCell ref="L42:N42"/>
    <mergeCell ref="B39:F39"/>
    <mergeCell ref="G39:H39"/>
    <mergeCell ref="K39:O39"/>
    <mergeCell ref="P39:Q39"/>
    <mergeCell ref="B40:F40"/>
    <mergeCell ref="G40:H40"/>
    <mergeCell ref="K40:O40"/>
    <mergeCell ref="P40:Q40"/>
    <mergeCell ref="C46:E46"/>
    <mergeCell ref="L46:N46"/>
    <mergeCell ref="C47:E47"/>
    <mergeCell ref="L47:N47"/>
    <mergeCell ref="C48:E48"/>
    <mergeCell ref="L48:N48"/>
    <mergeCell ref="C43:E43"/>
    <mergeCell ref="L43:N43"/>
    <mergeCell ref="C44:E44"/>
    <mergeCell ref="L44:N44"/>
    <mergeCell ref="C45:E45"/>
    <mergeCell ref="L45:N45"/>
    <mergeCell ref="C52:E52"/>
    <mergeCell ref="L52:N52"/>
    <mergeCell ref="C53:E53"/>
    <mergeCell ref="L53:N53"/>
    <mergeCell ref="C54:E54"/>
    <mergeCell ref="L54:N54"/>
    <mergeCell ref="C49:E49"/>
    <mergeCell ref="L49:N49"/>
    <mergeCell ref="C50:E50"/>
    <mergeCell ref="L50:N50"/>
    <mergeCell ref="C51:E51"/>
    <mergeCell ref="L51:N51"/>
    <mergeCell ref="E63:G63"/>
    <mergeCell ref="C58:E58"/>
    <mergeCell ref="L58:N58"/>
    <mergeCell ref="C59:E59"/>
    <mergeCell ref="L59:N59"/>
    <mergeCell ref="C60:E60"/>
    <mergeCell ref="L60:N60"/>
    <mergeCell ref="C55:E55"/>
    <mergeCell ref="L55:N55"/>
    <mergeCell ref="C56:E56"/>
    <mergeCell ref="L56:N56"/>
    <mergeCell ref="C57:E57"/>
    <mergeCell ref="L57:N57"/>
    <mergeCell ref="A1:Q1"/>
    <mergeCell ref="B65:C65"/>
    <mergeCell ref="E65:G65"/>
    <mergeCell ref="K65:L65"/>
    <mergeCell ref="N65:P65"/>
    <mergeCell ref="B66:C66"/>
    <mergeCell ref="E66:G66"/>
    <mergeCell ref="K66:L66"/>
    <mergeCell ref="N66:P66"/>
    <mergeCell ref="K63:L63"/>
    <mergeCell ref="N63:P63"/>
    <mergeCell ref="B64:C64"/>
    <mergeCell ref="E64:G64"/>
    <mergeCell ref="K64:L64"/>
    <mergeCell ref="N64:P64"/>
    <mergeCell ref="C61:E61"/>
    <mergeCell ref="L61:N61"/>
    <mergeCell ref="A62:A63"/>
    <mergeCell ref="B62:D62"/>
    <mergeCell ref="E62:H62"/>
    <mergeCell ref="J62:J63"/>
    <mergeCell ref="K62:M62"/>
    <mergeCell ref="N62:Q62"/>
    <mergeCell ref="B63:C63"/>
  </mergeCells>
  <phoneticPr fontId="4"/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12"/>
  <sheetViews>
    <sheetView workbookViewId="0">
      <selection activeCell="C4" sqref="C4:N4"/>
    </sheetView>
  </sheetViews>
  <sheetFormatPr defaultRowHeight="12"/>
  <cols>
    <col min="1" max="1" width="41" bestFit="1" customWidth="1"/>
    <col min="2" max="2" width="3.5703125" style="207" bestFit="1" customWidth="1"/>
  </cols>
  <sheetData>
    <row r="3" spans="1:15" ht="19.5" customHeight="1">
      <c r="A3" t="s">
        <v>212</v>
      </c>
      <c r="B3" s="207" t="s">
        <v>194</v>
      </c>
      <c r="C3" s="937" t="s">
        <v>210</v>
      </c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</row>
    <row r="4" spans="1:15" ht="19.5" customHeight="1">
      <c r="B4" s="207" t="s">
        <v>195</v>
      </c>
      <c r="C4" s="937" t="s">
        <v>213</v>
      </c>
      <c r="D4" s="937"/>
      <c r="E4" s="937"/>
      <c r="F4" s="937"/>
      <c r="G4" s="937"/>
      <c r="H4" s="937"/>
      <c r="I4" s="937"/>
      <c r="J4" s="937"/>
      <c r="K4" s="937"/>
      <c r="L4" s="937"/>
      <c r="M4" s="937"/>
      <c r="N4" s="937"/>
    </row>
    <row r="5" spans="1:15" ht="19.5" customHeight="1">
      <c r="A5" t="s">
        <v>201</v>
      </c>
      <c r="B5" s="207" t="s">
        <v>196</v>
      </c>
      <c r="C5" s="937" t="s">
        <v>190</v>
      </c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</row>
    <row r="6" spans="1:15" ht="19.5" customHeight="1">
      <c r="A6" t="s">
        <v>200</v>
      </c>
      <c r="B6" s="207" t="s">
        <v>197</v>
      </c>
      <c r="C6" s="937" t="s">
        <v>198</v>
      </c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</row>
    <row r="7" spans="1:15" ht="19.5" customHeight="1">
      <c r="A7" t="s">
        <v>202</v>
      </c>
      <c r="B7" s="207" t="s">
        <v>199</v>
      </c>
      <c r="C7" s="937" t="s">
        <v>205</v>
      </c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</row>
    <row r="8" spans="1:15" ht="19.5" customHeight="1">
      <c r="A8" t="s">
        <v>203</v>
      </c>
      <c r="B8" s="207" t="s">
        <v>204</v>
      </c>
      <c r="C8" s="937" t="s">
        <v>209</v>
      </c>
      <c r="D8" s="937"/>
      <c r="E8" s="937"/>
      <c r="F8" s="937"/>
      <c r="G8" s="937"/>
      <c r="H8" s="937"/>
      <c r="I8" s="937"/>
      <c r="J8" s="937"/>
      <c r="K8" s="937"/>
      <c r="L8" s="937"/>
      <c r="M8" s="937"/>
      <c r="N8" s="937"/>
    </row>
    <row r="9" spans="1:15" ht="19.5" customHeight="1">
      <c r="B9" s="207" t="s">
        <v>206</v>
      </c>
      <c r="C9" s="937" t="s">
        <v>211</v>
      </c>
      <c r="D9" s="937"/>
      <c r="E9" s="937"/>
      <c r="F9" s="937"/>
      <c r="G9" s="937"/>
      <c r="H9" s="937"/>
      <c r="I9" s="937"/>
      <c r="J9" s="937"/>
      <c r="K9" s="937"/>
      <c r="L9" s="937"/>
      <c r="M9" s="937"/>
      <c r="N9" s="937"/>
    </row>
    <row r="10" spans="1:15" ht="19.5" customHeight="1">
      <c r="B10" s="207" t="s">
        <v>207</v>
      </c>
      <c r="C10" s="937" t="s">
        <v>208</v>
      </c>
      <c r="D10" s="937"/>
      <c r="E10" s="937"/>
      <c r="F10" s="937"/>
      <c r="G10" s="937"/>
      <c r="H10" s="937"/>
      <c r="I10" s="937"/>
      <c r="J10" s="937"/>
      <c r="K10" s="937"/>
      <c r="L10" s="937"/>
      <c r="M10" s="937"/>
      <c r="N10" s="937"/>
    </row>
    <row r="11" spans="1:15" ht="19.5" customHeight="1"/>
    <row r="12" spans="1:15" ht="19.5" customHeight="1"/>
  </sheetData>
  <mergeCells count="8">
    <mergeCell ref="C9:N9"/>
    <mergeCell ref="C10:N10"/>
    <mergeCell ref="C3:O3"/>
    <mergeCell ref="C4:N4"/>
    <mergeCell ref="C5:N5"/>
    <mergeCell ref="C6:N6"/>
    <mergeCell ref="C7:N7"/>
    <mergeCell ref="C8:N8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フットサル大会参加申込書</vt:lpstr>
      <vt:lpstr>メンバー提出用紙</vt:lpstr>
      <vt:lpstr>メンバー提出用紙 (編集用)</vt:lpstr>
      <vt:lpstr>公式記録作成用</vt:lpstr>
      <vt:lpstr>プログラム用</vt:lpstr>
      <vt:lpstr>プログラム頁</vt:lpstr>
      <vt:lpstr>マニュアル</vt:lpstr>
      <vt:lpstr>フットサル大会参加申込書!Print_Area</vt:lpstr>
      <vt:lpstr>プログラム頁!Print_Area</vt:lpstr>
      <vt:lpstr>メンバー提出用紙!Print_Area</vt:lpstr>
      <vt:lpstr>'メンバー提出用紙 (編集用)'!Print_Area</vt:lpstr>
    </vt:vector>
  </TitlesOfParts>
  <Company>（財）日本サッカー協会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Tadayu Ono</cp:lastModifiedBy>
  <cp:lastPrinted>2016-10-03T03:01:20Z</cp:lastPrinted>
  <dcterms:created xsi:type="dcterms:W3CDTF">2002-10-09T06:04:35Z</dcterms:created>
  <dcterms:modified xsi:type="dcterms:W3CDTF">2017-04-28T09:39:50Z</dcterms:modified>
</cp:coreProperties>
</file>